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emf" ContentType="image/x-emf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updateLinks="never" codeName="xlsBook" defaultThemeVersion="124226"/>
  <bookViews>
    <workbookView xWindow="-32055" yWindow="75" windowWidth="5550" windowHeight="2550" tabRatio="947" firstSheet="1" activeTab="3"/>
  </bookViews>
  <sheets>
    <sheet name="modReestr" sheetId="562" state="veryHidden" r:id="rId1"/>
    <sheet name="Инструкция" sheetId="525" r:id="rId2"/>
    <sheet name="Лог обновления" sheetId="429" state="veryHidden" r:id="rId3"/>
    <sheet name="Титульный" sheetId="437" r:id="rId4"/>
    <sheet name="Территории" sheetId="555" r:id="rId5"/>
    <sheet name="Дифференциация" sheetId="556" r:id="rId6"/>
    <sheet name="Доступ к товарам и услугам" sheetId="532" r:id="rId7"/>
    <sheet name="Публикация в других источниках" sheetId="515" state="veryHidden" r:id="rId8"/>
    <sheet name="Сведения об изменении" sheetId="547" state="veryHidden" r:id="rId9"/>
    <sheet name="Комментарии" sheetId="431" r:id="rId10"/>
    <sheet name="Проверка" sheetId="432" r:id="rId11"/>
    <sheet name="AllSheetsInThisWorkbook" sheetId="389" state="veryHidden" r:id="rId12"/>
    <sheet name="TEHSHEET" sheetId="205" state="veryHidden" r:id="rId13"/>
    <sheet name="modCheckCyan" sheetId="553" state="veryHidden" r:id="rId14"/>
    <sheet name="modSettings" sheetId="549" state="veryHidden" r:id="rId15"/>
    <sheet name="modfrmSetForPrint" sheetId="560" state="veryHidden" r:id="rId16"/>
    <sheet name="modInfo" sheetId="513" state="veryHidden" r:id="rId17"/>
    <sheet name="et_union_hor" sheetId="471" state="veryHidden" r:id="rId18"/>
    <sheet name="et_union_vert" sheetId="521" state="veryHidden" r:id="rId19"/>
    <sheet name="modList00" sheetId="546" state="veryHidden" r:id="rId20"/>
    <sheet name="modList01" sheetId="500" state="veryHidden" r:id="rId21"/>
    <sheet name="modList02" sheetId="533" state="veryHidden" r:id="rId22"/>
    <sheet name="modList03" sheetId="548" state="veryHidden" r:id="rId23"/>
    <sheet name="modList07" sheetId="557" state="veryHidden" r:id="rId24"/>
    <sheet name="modList09" sheetId="558" state="veryHidden" r:id="rId25"/>
    <sheet name="modHTTP" sheetId="554" state="veryHidden" r:id="rId26"/>
    <sheet name="modfrmRegion" sheetId="545" state="veryHidden" r:id="rId27"/>
    <sheet name="MR_LIST" sheetId="540" state="veryHidden" r:id="rId28"/>
    <sheet name="REESTR_VT" sheetId="543" state="veryHidden" r:id="rId29"/>
    <sheet name="REESTR_VED" sheetId="544" state="veryHidden" r:id="rId30"/>
    <sheet name="modfrmReestrObj" sheetId="539" state="veryHidden" r:id="rId31"/>
    <sheet name="DataOrg" sheetId="550" state="veryHidden" r:id="rId32"/>
    <sheet name="modProv" sheetId="531" state="veryHidden" r:id="rId33"/>
    <sheet name="modfrmReestr" sheetId="434" state="veryHidden" r:id="rId34"/>
    <sheet name="modUpdTemplMain" sheetId="424" state="veryHidden" r:id="rId35"/>
    <sheet name="REESTR_ORG" sheetId="390" state="veryHidden" r:id="rId36"/>
    <sheet name="modClassifierValidate" sheetId="400" state="veryHidden" r:id="rId37"/>
    <sheet name="modHyp" sheetId="398" state="veryHidden" r:id="rId38"/>
    <sheet name="modfrmDateChoose" sheetId="517" state="veryHidden" r:id="rId39"/>
    <sheet name="modComm" sheetId="514" state="veryHidden" r:id="rId40"/>
    <sheet name="modThisWorkbook" sheetId="511" state="veryHidden" r:id="rId41"/>
    <sheet name="REESTR_MO" sheetId="518" state="veryHidden" r:id="rId42"/>
    <sheet name="modfrmReestrMR" sheetId="519" state="veryHidden" r:id="rId43"/>
    <sheet name="modServiceModule" sheetId="561" state="veryHidden" r:id="rId44"/>
    <sheet name="modfrmCheckUpdates" sheetId="512" state="veryHidden" r:id="rId45"/>
    <sheet name="REESTR_DS" sheetId="559" state="veryHidden" r:id="rId46"/>
    <sheet name="REESTR_CHS" sheetId="551" state="veryHidden" r:id="rId47"/>
    <sheet name="REESTR_LINK" sheetId="552" state="veryHidden" r:id="rId48"/>
  </sheets>
  <definedNames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_xlnm._FilterDatabase" localSheetId="10" hidden="1">Проверка!$B$4:$E$4</definedName>
    <definedName name="activity">Дифференциация!$E$22:$E$25</definedName>
    <definedName name="anscount" hidden="1">1</definedName>
    <definedName name="availability_price">TEHSHEET!$K$8</definedName>
    <definedName name="CHECK_LINK_RANGE_1">"Калькуляция!$I$11:$I$132"</definedName>
    <definedName name="checkDEfCell_List09">Территории!$F$7</definedName>
    <definedName name="chkGetUpdatesValue">Инструкция!$AA$88</definedName>
    <definedName name="chkNoUpdatesValue">Инструкция!$AA$90</definedName>
    <definedName name="code">Инструкция!$B$2</definedName>
    <definedName name="copy_f_quart">Титульный!$C$21</definedName>
    <definedName name="copy_f_year">Титульный!$C$20</definedName>
    <definedName name="count_refusal">'Доступ к товарам и услугам'!$I$12:$K$12</definedName>
    <definedName name="CURRENT_DATE">TEHSHEET!$G$17</definedName>
    <definedName name="data_type">TEHSHEET!$M$2:$M$4</definedName>
    <definedName name="DATA_URL">TEHSHEET!$K$11</definedName>
    <definedName name="DESCRIPTION_TERRITORY">REESTR_DS!$B$2:$B$3</definedName>
    <definedName name="diff_tariff">Титульный!$F$16</definedName>
    <definedName name="DocProp_TemplateCode">TEHSHEET!$L$2</definedName>
    <definedName name="DocProp_Version">TEHSHEET!$L$1</definedName>
    <definedName name="et_Comm">et_union_hor!$9:$9</definedName>
    <definedName name="et_hor_List01_2">modList01!$13:$14</definedName>
    <definedName name="et_List02">et_union_hor!$5:$5</definedName>
    <definedName name="et_List03">et_union_hor!$13:$13</definedName>
    <definedName name="et_List07_01">et_union_hor!$35:$37</definedName>
    <definedName name="et_List07_04">et_union_hor!$41:$42</definedName>
    <definedName name="et_List07_05">et_union_hor!$46:$46</definedName>
    <definedName name="et_List09_0">et_union_hor!$19:$21</definedName>
    <definedName name="et_List09_1">et_union_hor!$25:$26</definedName>
    <definedName name="et_List09_2">et_union_hor!$30:$30</definedName>
    <definedName name="et_ver_List01_1">modList01!$I:$J</definedName>
    <definedName name="f_quart">Титульный!$F$21</definedName>
    <definedName name="f_year">Титульный!$F$20</definedName>
    <definedName name="fil">Титульный!$F$29</definedName>
    <definedName name="fil_flag">Титульный!$F$23</definedName>
    <definedName name="FirstLine">Инструкция!$A$6</definedName>
    <definedName name="FLAG_AUTOFILL_PRICE">modSettings!$C$13</definedName>
    <definedName name="FLAG_BUH_BAL">modSettings!$C$10</definedName>
    <definedName name="FLAG_DATA_ORG">modSettings!$C$12</definedName>
    <definedName name="FLAG_INTERNET_MR_MO">modSettings!$C$9</definedName>
    <definedName name="FLAG_LINK_DOC">modSettings!$C$8</definedName>
    <definedName name="FLAG_MR_MO">modSettings!$C$5</definedName>
    <definedName name="FLAG_NAME_OF_TARIFF">modSettings!$C$2</definedName>
    <definedName name="FLAG_OPEN_UVED">modSettings!$C$3</definedName>
    <definedName name="FLAG_PART_OF_REV">modSettings!$C$11</definedName>
    <definedName name="FLAG_PRINT_FORM">modSettings!$C$7</definedName>
    <definedName name="FLAG_PRINT_TEMP">modSettings!$C$6</definedName>
    <definedName name="flag_publication">Титульный!$F$11:$F$11</definedName>
    <definedName name="FLAG_REF">modSettings!$C$14</definedName>
    <definedName name="flag_refusal">'Доступ к товарам и услугам'!$I$8:$K$8</definedName>
    <definedName name="FLAG_TYPE_OF_REP">modSettings!$C$4</definedName>
    <definedName name="form_type">Титульный!$F$13</definedName>
    <definedName name="form_up_date">Титульный!$F$14</definedName>
    <definedName name="gblnRefreshPForms">TEHSHEET!$G$20</definedName>
    <definedName name="Info_ChngExcludeHelp_1">modInfo!$B$24</definedName>
    <definedName name="Info_DiffExcludeHelp_1">modInfo!$B$17</definedName>
    <definedName name="Info_DiffExcludeHelp_2">modInfo!$B$18</definedName>
    <definedName name="Info_DiffExcludeHelp_3">modInfo!$B$19</definedName>
    <definedName name="Info_DiffExcludeHelp_4">modInfo!$B$20</definedName>
    <definedName name="Info_FilFlag">modInfo!$B$1</definedName>
    <definedName name="Info_NoUpdates">modInfo!$B$25</definedName>
    <definedName name="Info_PokExcludeHelp_1">modInfo!$B$22</definedName>
    <definedName name="Info_PubExcludeHelp_1">modInfo!$B$10</definedName>
    <definedName name="Info_PubExcludeHelp_2">modInfo!$B$11</definedName>
    <definedName name="Info_PubExcludeHelp_3">modInfo!$B$12</definedName>
    <definedName name="Info_PublicationDate">modInfo!$B$12</definedName>
    <definedName name="Info_PublicationScreen">modInfo!$B$11</definedName>
    <definedName name="Info_PublicationWeb">modInfo!$B$10</definedName>
    <definedName name="Info_TerExcludeHelp_1">modInfo!$B$14</definedName>
    <definedName name="Info_TerExcludeHelp_2">modInfo!$B$15</definedName>
    <definedName name="Info_TitleExcludeHelp_1">modInfo!$B$3</definedName>
    <definedName name="Info_TitleExcludeHelp_2">modInfo!$B$4</definedName>
    <definedName name="Info_TitleExcludeHelp_3">modInfo!$B$5</definedName>
    <definedName name="Info_TitleExcludeHelp_4">modInfo!$B$6</definedName>
    <definedName name="Info_TitleExcludeHelp_5">modInfo!$B$7</definedName>
    <definedName name="Info_TitleExcludeHelp_6">modInfo!$B$8</definedName>
    <definedName name="Info_TitleExcludeHelp_7">modInfo!$B$2</definedName>
    <definedName name="Info_TitlePublication">modInfo!$B$2</definedName>
    <definedName name="inn">Титульный!$F$30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Инструкция!$70:$85</definedName>
    <definedName name="Instr_7">Инструкция!$86:$100</definedName>
    <definedName name="instr_hyp1">Инструкция!$H$58</definedName>
    <definedName name="instr_hyp2">Инструкция!$I$83</definedName>
    <definedName name="Instruction_region">Инструкция!$E$84</definedName>
    <definedName name="kind_of_activity">REESTR_VED!$B$2:$B$4</definedName>
    <definedName name="kind_of_publication">TEHSHEET!$G$2:$G$3</definedName>
    <definedName name="kind_of_unit">TEHSHEET!$H$2:$H$4</definedName>
    <definedName name="kpp">Титульный!$F$31</definedName>
    <definedName name="LINK_RANGE">REESTR_LINK!$B$2</definedName>
    <definedName name="LIST_MR_MO_OKTMO">REESTR_MO!$A$2:$D$2</definedName>
    <definedName name="list_of_tariff">TEHSHEET!$I$2:$I$3</definedName>
    <definedName name="List00_checkFill">Титульный!$F$7:$F$44</definedName>
    <definedName name="List00_Fill">Титульный!$F$43</definedName>
    <definedName name="List00_Print">Титульный!$G$4:$K$6</definedName>
    <definedName name="List01_CheckC">'Доступ к товарам и услугам'!$I$10:$K$15</definedName>
    <definedName name="List01_Name">'Доступ к товарам и услугам'!$I$7:$K$7</definedName>
    <definedName name="List01_Num">'Доступ к товарам и услугам'!$I$1:$K$1</definedName>
    <definedName name="List01_p1">'Доступ к товарам и услугам'!$I$10:$K$10</definedName>
    <definedName name="List01_p2">'Доступ к товарам и услугам'!$I$11:$K$11</definedName>
    <definedName name="List01_p3">'Доступ к товарам и услугам'!$I$12:$K$12</definedName>
    <definedName name="List01_p4">'Доступ к товарам и услугам'!$H$2:$K$2</definedName>
    <definedName name="List01_reserve">'Доступ к товарам и услугам'!$I$13:$K$15</definedName>
    <definedName name="List01_reserve_num">'Доступ к товарам и услугам'!$H$13:$H$15</definedName>
    <definedName name="List02_CheckC">'Публикация в других источниках'!$E$11:$H$12</definedName>
    <definedName name="List02_DatePub">'Публикация в других источниках'!$F$11:$F$12</definedName>
    <definedName name="List02_InetPub">'Публикация в других источниках'!$G$11:$G$12</definedName>
    <definedName name="List02_WebPub">'Публикация в других источниках'!$H$11:$H$12</definedName>
    <definedName name="List03_CheckC">'Сведения об изменении'!$E$13:$E$14</definedName>
    <definedName name="List07_ActivityID">Дифференциация!$X$20:$X$26</definedName>
    <definedName name="List07_CheckC">Дифференциация!$D$21:$M$25</definedName>
    <definedName name="List07_fieldMarker">Дифференциация!$Y$20:$Y$26</definedName>
    <definedName name="List07_Fill">Дифференциация!$D$27:$F$27</definedName>
    <definedName name="List09_CheckC">Территории!$D$12:$L$16</definedName>
    <definedName name="logical">TEHSHEET!$D$2:$D$3</definedName>
    <definedName name="mail">Титульный!$F$34</definedName>
    <definedName name="mo_List09">Территории!$K$12:$K$16</definedName>
    <definedName name="MONTH">TEHSHEET!$E$2:$E$13</definedName>
    <definedName name="mr_id">TEHSHEET!$J$2</definedName>
    <definedName name="mr_list">MR_LIST!$A$1</definedName>
    <definedName name="mr_List09">Территории!$H$12:$H$16</definedName>
    <definedName name="note_sct">Дифференциация!$M$21:$M$25</definedName>
    <definedName name="note_ter">Дифференциация!$I$21:$I$25</definedName>
    <definedName name="num_of_cst">Титульный!$F$17</definedName>
    <definedName name="org">Титульный!$F$26</definedName>
    <definedName name="Org_Address">Титульный!$F$34:$F$34</definedName>
    <definedName name="ORG_END_DATE">TEHSHEET!$E$17</definedName>
    <definedName name="Org_main">Титульный!$F$35:$F$35</definedName>
    <definedName name="Org_otv_lico">Титульный!$F$38:$F$41</definedName>
    <definedName name="ORG_START_DATE">TEHSHEET!$D$17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Комментарии!$C$12:$C$13</definedName>
    <definedName name="pDel_List01_2">'Доступ к товарам и услугам'!$G$13:$G$15</definedName>
    <definedName name="pDel_List02">'Публикация в других источниках'!$C$11:$C$12</definedName>
    <definedName name="pDel_List03">'Сведения об изменении'!$C$13:$C$14</definedName>
    <definedName name="pDel_List09_0">Территории!$C$12:$C$16</definedName>
    <definedName name="pDel_List09_1">Территории!$F$12:$F$16</definedName>
    <definedName name="pDel_List09_2">Территории!$I$12:$I$16</definedName>
    <definedName name="pDel_modList01_2">modList01!$G$13:$G$15</definedName>
    <definedName name="pDelList07_01">Дифференциация!$C$22:$C$26</definedName>
    <definedName name="pDelList07_04">Дифференциация!$G$22:$G$26</definedName>
    <definedName name="pDelList07_05">Дифференциация!$K$22:$K$26</definedName>
    <definedName name="pIns_Comm">Комментарии!$E$13</definedName>
    <definedName name="pIns_List01_1">'Доступ к товарам и услугам'!$K$7</definedName>
    <definedName name="pIns_List01_2">'Доступ к товарам и услугам'!$I$15</definedName>
    <definedName name="pIns_List02">'Публикация в других источниках'!$E$12</definedName>
    <definedName name="pIns_List03">'Сведения об изменении'!$E$14</definedName>
    <definedName name="pIns_List07_01">Дифференциация!$E$20:$E$26</definedName>
    <definedName name="pIns_List07_04">Дифференциация!$I$20:$I$26</definedName>
    <definedName name="pIns_List07_05">Дифференциация!$M$20:$M$26</definedName>
    <definedName name="pIns_List09_0">Территории!$E$16</definedName>
    <definedName name="pIns_modList01_1">modList01!$K$7</definedName>
    <definedName name="pIns_modList01_2">modList01!$I$15</definedName>
    <definedName name="pIns_modList02">modList02!$E$12</definedName>
    <definedName name="pIns_modList03">modList03!$E$14</definedName>
    <definedName name="pIns_modList09_0">modList09!$E$16</definedName>
    <definedName name="Print_form">TEHSHEET!$N$2:$N$43</definedName>
    <definedName name="PROT_22">P3_PROT_22,P4_PROT_22,P5_PROT_22</definedName>
    <definedName name="QUARTER">TEHSHEET!$F$2:$F$5</definedName>
    <definedName name="REESTR_LINK_RANGE">REESTR_LINK!$A$2:$C$2</definedName>
    <definedName name="REESTR_ORG_RANGE">REESTR_ORG!$A$2:$J$90</definedName>
    <definedName name="REESTR_VED_RANGE">REESTR_VED!$A$2:$B$4</definedName>
    <definedName name="REGION">TEHSHEET!$A$2:$A$43</definedName>
    <definedName name="region_name">Титульный!$F$7</definedName>
    <definedName name="ruk_fio">Титульный!$F$35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core_per_prt2">P5_SCOPE_PER_PRT,P6_SCOPE_PER_PRT,P7_SCOPE_PER_PRT,P8_SCOPE_PER_PRT</definedName>
    <definedName name="sel_s">"sel_s_1,sel_s_2"</definedName>
    <definedName name="SETTINGS_RANGE">modSettings!$C$1:$C$15</definedName>
    <definedName name="strPublication">Титульный!$F$9</definedName>
    <definedName name="sys_id">TEHSHEET!$J$4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Титульный!$F$1</definedName>
    <definedName name="ter_List09">Территории!$E$12:$E$16</definedName>
    <definedName name="terCopy_List09">Территории!$Q$12:$Q$16</definedName>
    <definedName name="TOTAL">P1_TOTAL,P2_TOTAL,P3_TOTAL,P4_TOTAL,P5_TOTAL</definedName>
    <definedName name="TSphere">TEHSHEET!$L$3</definedName>
    <definedName name="TSphere_full">TEHSHEET!$L$5</definedName>
    <definedName name="TSphere_trans">TEHSHEET!$L$4</definedName>
    <definedName name="UpdStatus">Инструкция!$AA$1</definedName>
    <definedName name="VDET_END_DATE">TEHSHEET!$E$20</definedName>
    <definedName name="VDET_START_DATE">TEHSHEET!$D$20</definedName>
    <definedName name="VERS_TEMP">modSettings!$C$1</definedName>
    <definedName name="version">Инструкция!$B$3</definedName>
    <definedName name="Y_N_List07_01">Дифференциация!$B$20:$B$26</definedName>
    <definedName name="Y_N_List07_02">Дифференциация!$F$20:$F$26</definedName>
    <definedName name="Y_N_List07_05">Дифференциация!$J$20:$J$26</definedName>
    <definedName name="year_list">TEHSHEET!$C$2:$C$6</definedName>
    <definedName name="й">P1_SCOPE_16_PRT,P2_SCOPE_16_PRT</definedName>
    <definedName name="мрпоп">P1_SCOPE_16_PRT,P2_SCOPE_16_PRT</definedName>
    <definedName name="р">P5_SCOPE_PER_PRT,P6_SCOPE_PER_PRT,P7_SCOPE_PER_PRT,P8_SCOPE_PER_PRT</definedName>
  </definedNames>
  <calcPr calcId="124519"/>
</workbook>
</file>

<file path=xl/calcChain.xml><?xml version="1.0" encoding="utf-8"?>
<calcChain xmlns="http://schemas.openxmlformats.org/spreadsheetml/2006/main">
  <c r="A22" i="553"/>
  <c r="A23"/>
  <c r="A24"/>
  <c r="A25"/>
  <c r="A18"/>
  <c r="A19"/>
  <c r="A20"/>
  <c r="A21"/>
  <c r="A15"/>
  <c r="A16"/>
  <c r="A17"/>
  <c r="A12"/>
  <c r="A13"/>
  <c r="A14"/>
  <c r="A6" l="1"/>
  <c r="A7"/>
  <c r="A8"/>
  <c r="A9"/>
  <c r="A10"/>
  <c r="A11"/>
  <c r="I9" i="500"/>
  <c r="J9"/>
  <c r="A5" i="553"/>
  <c r="A3"/>
  <c r="A4"/>
  <c r="A2"/>
  <c r="B11" i="513"/>
  <c r="D17" i="205"/>
  <c r="E17"/>
  <c r="D8" i="431"/>
  <c r="D8" i="547"/>
  <c r="D6" i="515"/>
  <c r="D5" i="532"/>
  <c r="I9"/>
  <c r="J9"/>
  <c r="D5" i="556"/>
  <c r="D5" i="555"/>
  <c r="B2" i="525"/>
  <c r="B3"/>
  <c r="F4" i="437" l="1"/>
</calcChain>
</file>

<file path=xl/sharedStrings.xml><?xml version="1.0" encoding="utf-8"?>
<sst xmlns="http://schemas.openxmlformats.org/spreadsheetml/2006/main" count="1180" uniqueCount="704">
  <si>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</si>
  <si>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</si>
  <si>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</si>
  <si>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</si>
  <si>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</si>
  <si>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</si>
  <si>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</si>
  <si>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</si>
  <si>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</si>
  <si>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</si>
  <si>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</si>
  <si>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Титульный</t>
  </si>
  <si>
    <t>5</t>
  </si>
  <si>
    <t>6</t>
  </si>
  <si>
    <t>Дата/Время</t>
  </si>
  <si>
    <t>Сообщение</t>
  </si>
  <si>
    <t>Статус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</si>
  <si>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</si>
  <si>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</si>
  <si>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</si>
  <si>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</si>
  <si>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</si>
  <si>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</si>
  <si>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</si>
  <si>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Причина</t>
  </si>
  <si>
    <t>№ п/п</t>
  </si>
  <si>
    <t>1</t>
  </si>
  <si>
    <t>Является ли данное юридическое лицо подразделением (филиалом) другой организации</t>
  </si>
  <si>
    <t>(код) номер телефона</t>
  </si>
  <si>
    <t>Комментарий</t>
  </si>
  <si>
    <t>Добавить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</si>
  <si>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</si>
  <si>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</si>
  <si>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</si>
  <si>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</si>
  <si>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</si>
  <si>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</si>
  <si>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</si>
  <si>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</si>
  <si>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</si>
  <si>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</si>
  <si>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</si>
  <si>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</si>
  <si>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</si>
  <si>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</si>
  <si>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</si>
  <si>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 официальном сайте организации</t>
  </si>
  <si>
    <t>На сайте регулирующего органа</t>
  </si>
  <si>
    <t>Месяц
(kind_of_publication)</t>
  </si>
  <si>
    <t>Добавить МО</t>
  </si>
  <si>
    <t>Добавить МР</t>
  </si>
  <si>
    <t>версия шаблона
 (DocProp_Version)</t>
  </si>
  <si>
    <t>код шаблона
(DocProp_TemplateCode)</t>
  </si>
  <si>
    <t>сфера
(TSphere)</t>
  </si>
  <si>
    <t>сфера(латиница)
(TSphere_trans)</t>
  </si>
  <si>
    <t>сфера расширено
(TSphere_full)</t>
  </si>
  <si>
    <t>Квартал
(QUARTER)</t>
  </si>
  <si>
    <t>I квартал</t>
  </si>
  <si>
    <t>II квартал</t>
  </si>
  <si>
    <t>III квартал</t>
  </si>
  <si>
    <t>IV квартал</t>
  </si>
  <si>
    <t>Данный шаблон разработан в соответствии с:</t>
  </si>
  <si>
    <t xml:space="preserve"> • 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</si>
  <si>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</si>
  <si>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</si>
  <si>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</si>
  <si>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</si>
  <si>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</si>
  <si>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</si>
  <si>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</si>
  <si>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</si>
  <si>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</si>
  <si>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Законодательная основа шаблона</t>
  </si>
  <si>
    <t>Принципы работы с шаблоном</t>
  </si>
  <si>
    <r>
      <t xml:space="preserve">  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  </r>
    <r>
      <rPr>
        <sz val="7"/>
        <color indexed="8"/>
        <rFont val="Tahoma"/>
        <family val="2"/>
        <charset val="204"/>
      </rPr>
      <t/>
    </r>
  </si>
  <si>
    <t xml:space="preserve">  На листе «Титульный» нужно заполнить все ячейки голубого цвета.</t>
  </si>
  <si>
    <t xml:space="preserve">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</si>
  <si>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 Внимательно следите за информационными сообщениями на расчетных листах.</t>
  </si>
  <si>
    <t xml:space="preserve">  Все необходимые комментарии по всем формам Вы можете отразить на листе «Комментарии».</t>
  </si>
  <si>
    <t>либо с возможностью выбора даты из календаря или ручного ввода</t>
  </si>
  <si>
    <t xml:space="preserve"> - не обязательные для заполнения</t>
  </si>
  <si>
    <t xml:space="preserve"> - с выбором значений до двойному клику,</t>
  </si>
  <si>
    <t xml:space="preserve"> 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</si>
  <si>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>Гкал/час</t>
  </si>
  <si>
    <t>куб.м/час</t>
  </si>
  <si>
    <t>Единица измерения объема оказываемых услуг ГВС
/kind_of_unit_GVS/</t>
  </si>
  <si>
    <t>тыс.куб.м/сутки</t>
  </si>
  <si>
    <t>Лог обновления</t>
  </si>
  <si>
    <t>Проверка</t>
  </si>
  <si>
    <t>AllSheetsInThisWorkbook</t>
  </si>
  <si>
    <t>TEHSHEET</t>
  </si>
  <si>
    <t>et_union_hor</t>
  </si>
  <si>
    <t>et_union_vert</t>
  </si>
  <si>
    <t>modInfo</t>
  </si>
  <si>
    <t>modReestr</t>
  </si>
  <si>
    <t>modfrmReestr</t>
  </si>
  <si>
    <t>modUpdTemplMain</t>
  </si>
  <si>
    <t>REESTR_ORG</t>
  </si>
  <si>
    <t>modClassifierValidate</t>
  </si>
  <si>
    <t>modProv</t>
  </si>
  <si>
    <t>modHyp</t>
  </si>
  <si>
    <t>modList00</t>
  </si>
  <si>
    <t>modList01</t>
  </si>
  <si>
    <t>modList02</t>
  </si>
  <si>
    <t>modfrmDateChoose</t>
  </si>
  <si>
    <t>modComm</t>
  </si>
  <si>
    <t>modThisWorkbook</t>
  </si>
  <si>
    <t>REESTR_MO</t>
  </si>
  <si>
    <t>modfrmReestrMR</t>
  </si>
  <si>
    <t>modfrmRegion</t>
  </si>
  <si>
    <t>modfrmCheckUpdates</t>
  </si>
  <si>
    <t>ТС</t>
  </si>
  <si>
    <t>WARM</t>
  </si>
  <si>
    <t>0.1</t>
  </si>
  <si>
    <r>
      <rPr>
        <b/>
        <sz val="9"/>
        <rFont val="Tahoma"/>
        <family val="2"/>
        <charset val="204"/>
      </rPr>
      <t>Тип отчета</t>
    </r>
    <r>
      <rPr>
        <sz val="9"/>
        <color indexed="8"/>
        <rFont val="Tahoma"/>
        <family val="2"/>
        <charset val="204"/>
      </rPr>
      <t xml:space="preserve">
data_type</t>
    </r>
  </si>
  <si>
    <t>Изменения в раскрытой ранее информации</t>
  </si>
  <si>
    <t>Почтовый адрес регулируемой организации</t>
  </si>
  <si>
    <t xml:space="preserve">  На листе «Уведомление»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
</t>
  </si>
  <si>
    <t>Первичное раскрытие информации</t>
  </si>
  <si>
    <t>Корректировка ранее раскрытой информации</t>
  </si>
  <si>
    <t>Без дифференциации</t>
  </si>
  <si>
    <t>Вид тарифа
/list_of_tariff/</t>
  </si>
  <si>
    <t>mr_id</t>
  </si>
  <si>
    <t>sys_id</t>
  </si>
  <si>
    <t>MR_LIST</t>
  </si>
  <si>
    <t>modfrmReestrObj</t>
  </si>
  <si>
    <t>Фамилия, имя, отчество руководителя</t>
  </si>
  <si>
    <t>ID_TARIFF_NAME</t>
  </si>
  <si>
    <t>VED_NAME</t>
  </si>
  <si>
    <t>REESTR_VT</t>
  </si>
  <si>
    <t>REESTR_VED</t>
  </si>
  <si>
    <t>Отчетный период</t>
  </si>
  <si>
    <t>Квартал</t>
  </si>
  <si>
    <t>Год</t>
  </si>
  <si>
    <t>Вид деятельности</t>
  </si>
  <si>
    <t>et_List02</t>
  </si>
  <si>
    <t>et_Comm</t>
  </si>
  <si>
    <t>Наименование организации (филиала)</t>
  </si>
  <si>
    <t>Наименование головной организации</t>
  </si>
  <si>
    <t>Шаблон предназначен для отправки в субъект РФ, на территории которого осуществляется оказание услуг</t>
  </si>
  <si>
    <t>Ссылка1</t>
  </si>
  <si>
    <t>Ссылка2</t>
  </si>
  <si>
    <t>Дата внесения изменений в информацию, подлежащую раскрытию</t>
  </si>
  <si>
    <t>Дата
размещения информации</t>
  </si>
  <si>
    <t>Сведения</t>
  </si>
  <si>
    <t>Лист заполняется в случае, если на Титульном листе в поле "Тип отчета" выбрано значение «Изменения в раскрытой ранее информации».</t>
  </si>
  <si>
    <t>et_List03</t>
  </si>
  <si>
    <t>Сведения об изменении</t>
  </si>
  <si>
    <t>modList03</t>
  </si>
  <si>
    <t>Print_form</t>
  </si>
  <si>
    <t>Форма 1.1</t>
  </si>
  <si>
    <t>Форма 1.2</t>
  </si>
  <si>
    <t>Форма 1.3</t>
  </si>
  <si>
    <t>Форма 1.4</t>
  </si>
  <si>
    <t>Форма 1.5</t>
  </si>
  <si>
    <t>Форма 1.6</t>
  </si>
  <si>
    <t>Форма 1.7</t>
  </si>
  <si>
    <t>Форма 1.8</t>
  </si>
  <si>
    <t>Форма 1.9</t>
  </si>
  <si>
    <t>Форма 1.10</t>
  </si>
  <si>
    <t>Форма 1.11</t>
  </si>
  <si>
    <t>Форма 1.12</t>
  </si>
  <si>
    <t>Форма 2.1</t>
  </si>
  <si>
    <t>Форма 2.2</t>
  </si>
  <si>
    <t>Форма 2.3</t>
  </si>
  <si>
    <t>Форма 2.4</t>
  </si>
  <si>
    <t>Форма 2.5</t>
  </si>
  <si>
    <t>Форма 2.6</t>
  </si>
  <si>
    <t>Форма 2.7</t>
  </si>
  <si>
    <t>Форма 2.8</t>
  </si>
  <si>
    <t>Форма 2.9</t>
  </si>
  <si>
    <t>Форма 2.10</t>
  </si>
  <si>
    <t>Форма 2.11</t>
  </si>
  <si>
    <t>Форма 2.12</t>
  </si>
  <si>
    <t>Форма 2.13</t>
  </si>
  <si>
    <t>Форма 2.14</t>
  </si>
  <si>
    <t>Форма 3.1</t>
  </si>
  <si>
    <t>Форма 3.2</t>
  </si>
  <si>
    <t>Форма 3.3</t>
  </si>
  <si>
    <t>Форма 3.4</t>
  </si>
  <si>
    <t>Форма 3.5</t>
  </si>
  <si>
    <t>Форма 3.6</t>
  </si>
  <si>
    <t>Форма 3.7</t>
  </si>
  <si>
    <t>Форма 3.8</t>
  </si>
  <si>
    <t>Форма 3.9</t>
  </si>
  <si>
    <t>Форма 3.10</t>
  </si>
  <si>
    <t>Форма 3.11</t>
  </si>
  <si>
    <t>Форма 3.12</t>
  </si>
  <si>
    <t>Форма 4.1</t>
  </si>
  <si>
    <t>Форма 4.2</t>
  </si>
  <si>
    <t>Форма 4.3</t>
  </si>
  <si>
    <t>Форма 4.4</t>
  </si>
  <si>
    <t>modSettings</t>
  </si>
  <si>
    <t>DataOrg</t>
  </si>
  <si>
    <t>true</t>
  </si>
  <si>
    <t>REESTR_CHS</t>
  </si>
  <si>
    <t>Нет доступных обновлений, версия отчёта актуальна</t>
  </si>
  <si>
    <t>• На рабочем месте должен быть установлен MS Office 2003 SP3, 2007 SP3, 2010, 2013 с полной версией MS Excel                                                                                                                                • Для корректной работы отчета необходим доступ к сети "Интернет"                                                         
                                                                                                                                                          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2007/2010/2013: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</si>
  <si>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</si>
  <si>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Информация, подлежит обязательному опубликованию на официальном сайте в сети "Интернет"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(тарифов), согласно пункту 3а) Постановления Правительства РФ от 05.07.2013 №570.</t>
  </si>
  <si>
    <t>Организация</t>
  </si>
  <si>
    <t>Виды деятельности</t>
  </si>
  <si>
    <t>ID</t>
  </si>
  <si>
    <t>LINK_NAME</t>
  </si>
  <si>
    <t>REGION</t>
  </si>
  <si>
    <t>REESTR_LINK</t>
  </si>
  <si>
    <t>Обратиться в службу технической поддержки</t>
  </si>
  <si>
    <t>Инструкция по загрузке сопроводительных материалов с помощью "ЕИАС Мониторинг"</t>
  </si>
  <si>
    <t>modHTTP</t>
  </si>
  <si>
    <t>modCheckCyan</t>
  </si>
  <si>
    <r>
      <t>Публикация</t>
    </r>
    <r>
      <rPr>
        <vertAlign val="superscript"/>
        <sz val="9"/>
        <color indexed="9"/>
        <rFont val="Tahoma"/>
        <family val="2"/>
        <charset val="204"/>
      </rPr>
      <t>2</t>
    </r>
  </si>
  <si>
    <t>Если информация публикуется только на официальном сайте в информационно-телекоммуникационной сети "Интернет" (далее – сети Интернет) органа исполнительной власти субъекта Российской Федерации в области государственного регулирования цен (тарифов) или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(тарифов), в поле "По решению организации информация раскрыта на ее официальном сайте в сети Интернет?" необходимо указать "Нет".
Если же информация дополнительно публикуется на официальном сайте организации в сети Интернет, в поле "По решению организации информация раскрыта на ее официальном сайте в сети Интернет?" необходимо указать "Да".</t>
  </si>
  <si>
    <t>Муниципальный район</t>
  </si>
  <si>
    <t>Муниципальное образование</t>
  </si>
  <si>
    <t>ОКТМО</t>
  </si>
  <si>
    <t>да/нет</t>
  </si>
  <si>
    <t/>
  </si>
  <si>
    <t>a</t>
  </si>
  <si>
    <t>Наименование территории оказания услуг для целей идентификации</t>
  </si>
  <si>
    <t>Муниципальные районы и муниципальные образования, на территории которых осуществляется оказание услуг</t>
  </si>
  <si>
    <t>Наименование</t>
  </si>
  <si>
    <t>auto</t>
  </si>
  <si>
    <t>МР</t>
  </si>
  <si>
    <t>МО</t>
  </si>
  <si>
    <t>МО_ОКТМО</t>
  </si>
  <si>
    <t>№</t>
  </si>
  <si>
    <t>Поле заполняется выбором значений из списка. Если значений для выбора нет - убедитесь, что лист "Территории" заполнен.</t>
  </si>
  <si>
    <t>Территории</t>
  </si>
  <si>
    <t>Дифференциация</t>
  </si>
  <si>
    <t>et_List07_1</t>
  </si>
  <si>
    <t>По решению организации информация раскрыта на ее официальном сайте в сети Интернет?</t>
  </si>
  <si>
    <t>Тип отчета</t>
  </si>
  <si>
    <t>Применяется дифференциация тарифа по централизованным системам теплоснабжения?</t>
  </si>
  <si>
    <t>Информация по скольким централизованным системам теплоснабжения будет заполнена в шаблоне?</t>
  </si>
  <si>
    <t>Единица измерения</t>
  </si>
  <si>
    <t>шт</t>
  </si>
  <si>
    <t>Количество поданных заявок</t>
  </si>
  <si>
    <t>Количество исполненных заявок</t>
  </si>
  <si>
    <t>Информация, подлежащая раскрытию</t>
  </si>
  <si>
    <t>Сведения об изменениях в первоначально опубликованной информации</t>
  </si>
  <si>
    <t>modList07</t>
  </si>
  <si>
    <t>modList09</t>
  </si>
  <si>
    <t>REESTR_DS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</si>
  <si>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</si>
  <si>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</si>
  <si>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</si>
  <si>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</si>
  <si>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</si>
  <si>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</si>
  <si>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</si>
  <si>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</si>
  <si>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man</t>
  </si>
  <si>
    <t>Текущая дата</t>
  </si>
  <si>
    <t xml:space="preserve">Добавить </t>
  </si>
  <si>
    <t>JKH.OPEN.INFO.QUARTER.WARM.570</t>
  </si>
  <si>
    <t>Версия шаблона</t>
  </si>
  <si>
    <t>VERS_TEMP</t>
  </si>
  <si>
    <t>Настройка справочника наименований тарифов (Y / N)</t>
  </si>
  <si>
    <t>FLAG_NAME_OF_TARIFF</t>
  </si>
  <si>
    <t>Функционал уведомлений о раскрытии (Y / N)</t>
  </si>
  <si>
    <t>FLAG_OPEN_UVED</t>
  </si>
  <si>
    <t>Функционал отслеживания типа отчета (Y / N)</t>
  </si>
  <si>
    <t>FLAG_TYPE_OF_REP</t>
  </si>
  <si>
    <t>Подрезание МР/МО по сфере оказания услуг (Y / N)</t>
  </si>
  <si>
    <t>FLAG_MR_MO</t>
  </si>
  <si>
    <t>Печать шаблона (Y / N)</t>
  </si>
  <si>
    <t>FLAG_PRINT_TEMP</t>
  </si>
  <si>
    <t>Печатные формы (Y / N)</t>
  </si>
  <si>
    <t>FLAG_PRINT_FORM</t>
  </si>
  <si>
    <t>Размещение в шаблоне ссылок на материалы Хранилища (Y / N)</t>
  </si>
  <si>
    <t>FLAG_REF</t>
  </si>
  <si>
    <t>Отметка об отсутствии Интернета в МР/МО (Y / N)</t>
  </si>
  <si>
    <t>FLAG_INTERNET_MR_MO</t>
  </si>
  <si>
    <t>Отметка о сдаче бух баланса (Y / N)</t>
  </si>
  <si>
    <t>FLAG_BUH_BAL</t>
  </si>
  <si>
    <t>Отметка о доле выручки (Y / N)</t>
  </si>
  <si>
    <t>FLAG_PART_OF_REV</t>
  </si>
  <si>
    <t>Отображение данных об организации (Y / N)</t>
  </si>
  <si>
    <t>FLAG_DATA_ORG</t>
  </si>
  <si>
    <t>Флаг забора данных из шаблонов группы PRICE (Y / N)</t>
  </si>
  <si>
    <t>FLAG_AUTOFILL_PRICE</t>
  </si>
  <si>
    <t>FLAG_LINK_DOC</t>
  </si>
  <si>
    <t>Наличие ссылок на снимки экрана страницы сайта в сети Интернет, на которой размещена информация (Y / N)</t>
  </si>
  <si>
    <t>et_List07_4</t>
  </si>
  <si>
    <t>et_List07_5</t>
  </si>
  <si>
    <t>О</t>
  </si>
  <si>
    <t>Доступ к товарам и услугам</t>
  </si>
  <si>
    <t>Признак изменения данных на листе Доступ к товарам и услугам</t>
  </si>
  <si>
    <t>Показатель</t>
  </si>
  <si>
    <t>Количество заявок с решением об отказе в подключении</t>
  </si>
  <si>
    <t>Публикация на прочих ресурсах</t>
  </si>
  <si>
    <t>Указывается дата, по состоянию на которую информация стала доступной в сети Интернет для неограниченного круга лиц
Выберите значение из календаря (иконка справа от выбранной ячейки), либо введите дату непосредственно в ячейку в формате - 'ДД.ММ.ГГГГ'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</si>
  <si>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
Для редактирования указанной гиперссылки или перехода по ней выполните двойной щелчок левой клавиши мыши по ячейке</t>
  </si>
  <si>
    <t>Адрес официальной страницы сайта
в сети "Интернет", на котором размещена информация</t>
  </si>
  <si>
    <t>Ссылка на снимок экрана
официальной страницы сайта в сети "Интернет", на котором размещена информация</t>
  </si>
  <si>
    <t>Добавить строку</t>
  </si>
  <si>
    <t>et_List09_0</t>
  </si>
  <si>
    <t>et_List09_1</t>
  </si>
  <si>
    <t>et_List09_2</t>
  </si>
  <si>
    <t>NSRF</t>
  </si>
  <si>
    <t>Алтайский край</t>
  </si>
  <si>
    <t>Амурская область</t>
  </si>
  <si>
    <t>Волгоградская область</t>
  </si>
  <si>
    <t>Кабардино-Балкарская республика</t>
  </si>
  <si>
    <t>Калининградская область</t>
  </si>
  <si>
    <t>Калужская область</t>
  </si>
  <si>
    <t>Кемеровская область</t>
  </si>
  <si>
    <t>Костромская область</t>
  </si>
  <si>
    <t>Ленинградская область</t>
  </si>
  <si>
    <t>Новосибирская область</t>
  </si>
  <si>
    <t>Омская область</t>
  </si>
  <si>
    <t>Оренбургская область</t>
  </si>
  <si>
    <t>Республика Башкортостан</t>
  </si>
  <si>
    <t>Республика Бурятия</t>
  </si>
  <si>
    <t>Республика Карелия</t>
  </si>
  <si>
    <t>Республика Крым</t>
  </si>
  <si>
    <t>Самарская область</t>
  </si>
  <si>
    <t>Ставропольский край</t>
  </si>
  <si>
    <t>Тверская область</t>
  </si>
  <si>
    <t>Томская область</t>
  </si>
  <si>
    <t>Тульская область</t>
  </si>
  <si>
    <t>Тюменская область</t>
  </si>
  <si>
    <t>Хабаровский край</t>
  </si>
  <si>
    <t>Ханты-Мансийский автономный округ</t>
  </si>
  <si>
    <t>В случае, если регулируемая организация осуществляет несколько видов деятельности, информация о которых подлежит раскрытию, информация по каждому виду деятельности раскрывается отдельно.</t>
  </si>
  <si>
    <t>Официальный сайт организации в сети "Интернет"</t>
  </si>
  <si>
    <t>modfrmSetForPrint</t>
  </si>
  <si>
    <t>ALL</t>
  </si>
  <si>
    <t>https://appsrv.regportal-tariff.ru/procwsxls/</t>
  </si>
  <si>
    <t>Перечень муниципальных районов и муниципальных образований (территорий оказания услуг)</t>
  </si>
  <si>
    <t>Территория оказания услуг</t>
  </si>
  <si>
    <t>Добавить территорию оказания услуг</t>
  </si>
  <si>
    <t>Дифференциация по территориям оказания услуг</t>
  </si>
  <si>
    <t>Добавить описание территории оказания услуг</t>
  </si>
  <si>
    <t>описание 2</t>
  </si>
  <si>
    <t>Публикация в других источниках
(публикация информации по решению организации на ее официальном сайте в сети "Интернет")</t>
  </si>
  <si>
    <t>Описание опубликованной информации</t>
  </si>
  <si>
    <t>Добавить опубликованную информацию</t>
  </si>
  <si>
    <t>modServiceModule</t>
  </si>
  <si>
    <t>Публикация в других источниках</t>
  </si>
  <si>
    <t>Ответственный за составление формы</t>
  </si>
  <si>
    <t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t>
  </si>
  <si>
    <t>Дифференциация по централизованным системам холодного водоснабжения</t>
  </si>
  <si>
    <t>Добавить централизованную систему холодного водоснабжения</t>
  </si>
  <si>
    <t>Резерв мощности централизованной системы холодного водоснабжения в течение квартала</t>
  </si>
  <si>
    <t>Введите наименование централизованной системы холодного водоснабжения</t>
  </si>
  <si>
    <t>В случае, если регулируемыми организациями оказываются услуги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водоснабжения, то информация раскрывается отдельно по каждой централизованной системе холодного водоснабжения.</t>
  </si>
  <si>
    <t>Условное наименование централизованной системы холодного водоснабжения для целей идентификации.</t>
  </si>
  <si>
    <t>В случае, если регулируемыми организациями оказываются услуги по нескольким технологически не связанным между собой  централизованным системам холодного водоснабжения и если в отношении указанных централизованных систем устанавливаются различные тарифы в сфере холодного водоснабжения, то информация раскрывается отдельно по каждой централизованной системе холодного водоснабжения.</t>
  </si>
  <si>
    <t>При использовании регулируемой организацией нескольких централизованных систем холодного водоснабжения информация о резерве мощности таких централизованных систем публикуется в отношении каждой централизованной системы холодного водоснабжения.</t>
  </si>
  <si>
    <t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 (пункт 21 Постановления Правительства РФ от 17.01.2013 N 6 "О стандартах раскрытия информации в сфере водоснабжения и водоотведения")</t>
  </si>
  <si>
    <t>Постановлением Правительства РФ от 17.01.2013 N 6 "О стандартах раскрытия информации в сфере водоснабжения и водоотведения"</t>
  </si>
  <si>
    <t>Приказом ФСТ России от 15.05.2013 N 129 "Об утверждении форм предоставления информации, подлежащей раскрытию, организациями, осуществляющими горячее водоснабжение, холодное водоснабжение и водоотведение, и органами регулирования тарифов, а также Правил заполнения таких форм"</t>
  </si>
  <si>
    <t>Шаблон предназначен для предоставления в регулирующий орган следующей информации:
1)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 согласно пункту 21 Постановления Правительства РФ от 17.01.2013 N 6;
2) cведения о раскрытии соответствующей информации на официальном сайте организации в сети Интернет, подлежащие предоставлению в орган исполнительной власти субъекта Российской Федерации в области государственного регулирования цен (тарифов) согласно пункту 10 Постановления Правительства РФ от 17.01.2013 N6;
3) cведения об изменении, подлежащие публикации, на основании требований пункта 11 Постановления Правительства РФ от 17.01.2013 N 6.</t>
  </si>
  <si>
    <t>По умолчанию установлено значение «Первичное раскрытие информации». Это означает, что информация раскрывается в соответствии с установленными сроком и периодичностью.
В случае, если в раскрываемой информации произошли изменения, сведения об этих изменениях подлежат опубликованию в шаблоне с типом отчета "Изменения в раскрытой ранее информации".
В случае, если в уже отправленном шаблоне обнаружена ошибка, исправленный шаблон необходимо отправить с типом отчета «Корректировка ранее раскрытой информации».</t>
  </si>
  <si>
    <t>Белгородская область</t>
  </si>
  <si>
    <t>Еврейская автономная область</t>
  </si>
  <si>
    <t>Красноярский край</t>
  </si>
  <si>
    <t>Нижегородская область</t>
  </si>
  <si>
    <t>Пермский край</t>
  </si>
  <si>
    <t>Республика Татарстан</t>
  </si>
  <si>
    <t>Рязанская область</t>
  </si>
  <si>
    <t>Удмуртская республика</t>
  </si>
  <si>
    <t>Чувашская республика</t>
  </si>
  <si>
    <t>г.Севастополь</t>
  </si>
  <si>
    <t>Краснодарский край</t>
  </si>
  <si>
    <t>Республика Дагестан</t>
  </si>
  <si>
    <t>Ульяновская область</t>
  </si>
  <si>
    <t>Проверка доступных обновлений...</t>
  </si>
  <si>
    <t>Информация</t>
  </si>
  <si>
    <t>Нет доступных обновлений для отчёта с кодом JKH.OPEN.INFO.QUARTER.HVS.6!</t>
  </si>
  <si>
    <t>Получить более полную Инструкцию для данного шаблона</t>
  </si>
  <si>
    <t>Холодное водоснабжение, в т.ч. подвоз воды</t>
  </si>
  <si>
    <t>Подключение (технологическое присоединение) к централизованной системе водоснабжения</t>
  </si>
  <si>
    <t>Холодное водоснабжение, в т.ч. транспортировка воды, включая распределение воды</t>
  </si>
  <si>
    <t>BASE</t>
  </si>
  <si>
    <t>2605</t>
  </si>
  <si>
    <t>28872626</t>
  </si>
  <si>
    <t>АО "Карелия ДСП"</t>
  </si>
  <si>
    <t>1013100692</t>
  </si>
  <si>
    <t>101301001</t>
  </si>
  <si>
    <t>26353942</t>
  </si>
  <si>
    <t>АО "Карельский окатыш"</t>
  </si>
  <si>
    <t>1004001744</t>
  </si>
  <si>
    <t>100401001</t>
  </si>
  <si>
    <t>28871032</t>
  </si>
  <si>
    <t>АО "ПКС-Водоканал"</t>
  </si>
  <si>
    <t>1001291146</t>
  </si>
  <si>
    <t>100101001</t>
  </si>
  <si>
    <t>26353952</t>
  </si>
  <si>
    <t>АО "Сегежский ЦБК"</t>
  </si>
  <si>
    <t>1006004155</t>
  </si>
  <si>
    <t>104050001</t>
  </si>
  <si>
    <t>27323158</t>
  </si>
  <si>
    <t>АО "Славянка"</t>
  </si>
  <si>
    <t>7702707386</t>
  </si>
  <si>
    <t>781343001</t>
  </si>
  <si>
    <t>26370621</t>
  </si>
  <si>
    <t>АО "Эссойла"</t>
  </si>
  <si>
    <t>1021050075</t>
  </si>
  <si>
    <t>102101001</t>
  </si>
  <si>
    <t>30427522</t>
  </si>
  <si>
    <t>АО ГУ ЖКХ ОП "Санкт-Петербургское"</t>
  </si>
  <si>
    <t>5116000922</t>
  </si>
  <si>
    <t>784245001</t>
  </si>
  <si>
    <t>12-10-2015 00:00:00</t>
  </si>
  <si>
    <t>26422494</t>
  </si>
  <si>
    <t>ГУП "Водоканал Санкт-Петербурга"</t>
  </si>
  <si>
    <t>7830000426</t>
  </si>
  <si>
    <t>783450001</t>
  </si>
  <si>
    <t>26649265</t>
  </si>
  <si>
    <t>ИП Акользин П.В.</t>
  </si>
  <si>
    <t>101700268520</t>
  </si>
  <si>
    <t>101701001</t>
  </si>
  <si>
    <t>26370582</t>
  </si>
  <si>
    <t>Кондопожское ММП ЖКХ</t>
  </si>
  <si>
    <t>1003000427</t>
  </si>
  <si>
    <t>100301001</t>
  </si>
  <si>
    <t>26771027</t>
  </si>
  <si>
    <t>МБУ "Скважина - Недра"</t>
  </si>
  <si>
    <t>1006010166</t>
  </si>
  <si>
    <t>100601001</t>
  </si>
  <si>
    <t>31032256</t>
  </si>
  <si>
    <t>МБУ ЖКХ «Пудожское»</t>
  </si>
  <si>
    <t>1015009745</t>
  </si>
  <si>
    <t>101501001</t>
  </si>
  <si>
    <t>27506459</t>
  </si>
  <si>
    <t>МКП "ГОРВОДОКАНАЛ КГО"</t>
  </si>
  <si>
    <t>1004016074</t>
  </si>
  <si>
    <t>28269482</t>
  </si>
  <si>
    <t>МУП "ВОЗРОЖДЕНИЕ"</t>
  </si>
  <si>
    <t>1005012523</t>
  </si>
  <si>
    <t>100501001</t>
  </si>
  <si>
    <t>24-07-2013 00:00:00</t>
  </si>
  <si>
    <t>29649794</t>
  </si>
  <si>
    <t>МУП "Вариант"</t>
  </si>
  <si>
    <t>1015009390</t>
  </si>
  <si>
    <t>28876359</t>
  </si>
  <si>
    <t>МУП "ВодоЭнергоРесурс"</t>
  </si>
  <si>
    <t>1019004547</t>
  </si>
  <si>
    <t>101901001</t>
  </si>
  <si>
    <t>28876399</t>
  </si>
  <si>
    <t>МУП "Водоканал Салминского сельского поселения"</t>
  </si>
  <si>
    <t>1005012643</t>
  </si>
  <si>
    <t>28015184</t>
  </si>
  <si>
    <t>МУП "Водоканал города Питкяранта"</t>
  </si>
  <si>
    <t>1005012298</t>
  </si>
  <si>
    <t>30838615</t>
  </si>
  <si>
    <t>МУП "Водоканал"</t>
  </si>
  <si>
    <t>1015009576</t>
  </si>
  <si>
    <t>30351414</t>
  </si>
  <si>
    <t>МУП "Горводоканал"</t>
  </si>
  <si>
    <t>1011011285</t>
  </si>
  <si>
    <t>101101001</t>
  </si>
  <si>
    <t>14-10-2015 00:00:00</t>
  </si>
  <si>
    <t>26353961</t>
  </si>
  <si>
    <t>МУП "ЖКС п.Вяртсиля"</t>
  </si>
  <si>
    <t>1007012582</t>
  </si>
  <si>
    <t>100701001</t>
  </si>
  <si>
    <t>28221525</t>
  </si>
  <si>
    <t>МУП "ЖКХ Импилахти"</t>
  </si>
  <si>
    <t>1005012450</t>
  </si>
  <si>
    <t>30351394</t>
  </si>
  <si>
    <t>МУП "ЖКХ Сортавальского МР"</t>
  </si>
  <si>
    <t>1007023619</t>
  </si>
  <si>
    <t>28445076</t>
  </si>
  <si>
    <t>МУП "КОМСЕРВИС"</t>
  </si>
  <si>
    <t>1007022710</t>
  </si>
  <si>
    <t>27731626</t>
  </si>
  <si>
    <t>МУП "Кааламский водоканал"</t>
  </si>
  <si>
    <t>1007021788</t>
  </si>
  <si>
    <t>28221515</t>
  </si>
  <si>
    <t>МУП "Лоухский водоканал"</t>
  </si>
  <si>
    <t>1018005467</t>
  </si>
  <si>
    <t>101801001</t>
  </si>
  <si>
    <t>30394427</t>
  </si>
  <si>
    <t>МУП "Прионежский водоканал"</t>
  </si>
  <si>
    <t>1020010136</t>
  </si>
  <si>
    <t>102001001</t>
  </si>
  <si>
    <t>27306315</t>
  </si>
  <si>
    <t>МУП "Пряжинский КУМИ"</t>
  </si>
  <si>
    <t>1021504480</t>
  </si>
  <si>
    <t>28876370</t>
  </si>
  <si>
    <t>МУП "Родник"</t>
  </si>
  <si>
    <t>1014013636</t>
  </si>
  <si>
    <t>101401001</t>
  </si>
  <si>
    <t>28458544</t>
  </si>
  <si>
    <t>МУП "Соцсфера"</t>
  </si>
  <si>
    <t>1020011676</t>
  </si>
  <si>
    <t>27306329</t>
  </si>
  <si>
    <t>МУП "Хелюльские коммунальные сети"</t>
  </si>
  <si>
    <t>1007021509</t>
  </si>
  <si>
    <t>27567444</t>
  </si>
  <si>
    <t>МУП ЖКХ "Дом"</t>
  </si>
  <si>
    <t>1005012065</t>
  </si>
  <si>
    <t>27869496</t>
  </si>
  <si>
    <t>МУП ЖКХ "ПЯЛЬМА ПЛЮС"</t>
  </si>
  <si>
    <t>1015007949</t>
  </si>
  <si>
    <t>28013873</t>
  </si>
  <si>
    <t>МУП ЖКХ "Приладожское"</t>
  </si>
  <si>
    <t>1012010630</t>
  </si>
  <si>
    <t>101201001</t>
  </si>
  <si>
    <t>28013863</t>
  </si>
  <si>
    <t>МУП ЖКХ "Элисенваара"</t>
  </si>
  <si>
    <t>1012010608</t>
  </si>
  <si>
    <t>28013845</t>
  </si>
  <si>
    <t>МУП МСП "Дружба"</t>
  </si>
  <si>
    <t>1012010615</t>
  </si>
  <si>
    <t>28943477</t>
  </si>
  <si>
    <t>МУП Надвоицкого ГП "Водоснабжающая организация"</t>
  </si>
  <si>
    <t>1006013103</t>
  </si>
  <si>
    <t>28436084</t>
  </si>
  <si>
    <t>МУП Надвоицкого ГП "Надвоицкий расчетный центр"</t>
  </si>
  <si>
    <t>1006012269</t>
  </si>
  <si>
    <t>30941364</t>
  </si>
  <si>
    <t>МУП Надвоицкого городского поселения "Водоканал Надвоицы"</t>
  </si>
  <si>
    <t>1006027057</t>
  </si>
  <si>
    <t>30837183</t>
  </si>
  <si>
    <t>МУП Олонецкого МР "РРЦ"</t>
  </si>
  <si>
    <t>1014005949</t>
  </si>
  <si>
    <t>30837482</t>
  </si>
  <si>
    <t>МУП Питкярантского МР "Жилищно-коммунальные услуги"</t>
  </si>
  <si>
    <t>1005012932</t>
  </si>
  <si>
    <t>31005217</t>
  </si>
  <si>
    <t>МУП Пряжинского национального МР "Водоканал"</t>
  </si>
  <si>
    <t>1021505903</t>
  </si>
  <si>
    <t>26441732</t>
  </si>
  <si>
    <t>ОАО "Кондопога"</t>
  </si>
  <si>
    <t>1003000650</t>
  </si>
  <si>
    <t>100350001</t>
  </si>
  <si>
    <t>26370604</t>
  </si>
  <si>
    <t>ОАО "ПХ Ильинское"</t>
  </si>
  <si>
    <t>1014010346</t>
  </si>
  <si>
    <t>26814895</t>
  </si>
  <si>
    <t>ОАО "РЖД" (Октябрьская дирекция по тепловодоснабжению - СП Центральной дирекции по тепловодоснабжению - филиала ОАО "РЖД")</t>
  </si>
  <si>
    <t>7708503727</t>
  </si>
  <si>
    <t>780445015</t>
  </si>
  <si>
    <t>01-04-2011 00:00:00</t>
  </si>
  <si>
    <t>30837174</t>
  </si>
  <si>
    <t>ООО "АКВА"</t>
  </si>
  <si>
    <t>1017001389</t>
  </si>
  <si>
    <t>29649802</t>
  </si>
  <si>
    <t>ООО "АКВА-СИСТЕМА"</t>
  </si>
  <si>
    <t>1016001604</t>
  </si>
  <si>
    <t>101601001</t>
  </si>
  <si>
    <t>28444826</t>
  </si>
  <si>
    <t>ООО "Аква Лайн"</t>
  </si>
  <si>
    <t>1012010799</t>
  </si>
  <si>
    <t>28221492</t>
  </si>
  <si>
    <t>ООО "Боровское ЖКХ"</t>
  </si>
  <si>
    <t>1017003234</t>
  </si>
  <si>
    <t>27305634</t>
  </si>
  <si>
    <t>ООО "Водоканал Пиндуши"</t>
  </si>
  <si>
    <t>1013801754</t>
  </si>
  <si>
    <t>30404958</t>
  </si>
  <si>
    <t>ООО "Водоканал"</t>
  </si>
  <si>
    <t>1016043682</t>
  </si>
  <si>
    <t>28816141</t>
  </si>
  <si>
    <t>ООО "Водоканал-3"</t>
  </si>
  <si>
    <t>1001014311</t>
  </si>
  <si>
    <t>28078597</t>
  </si>
  <si>
    <t>ООО "Водоснабжение и водоотведение"</t>
  </si>
  <si>
    <t>1002007910</t>
  </si>
  <si>
    <t>100201001</t>
  </si>
  <si>
    <t>28015268</t>
  </si>
  <si>
    <t>ООО "Гарант"</t>
  </si>
  <si>
    <t>1015006790</t>
  </si>
  <si>
    <t>27972563</t>
  </si>
  <si>
    <t>ООО "ИМПУЛЬС"</t>
  </si>
  <si>
    <t>1014013160</t>
  </si>
  <si>
    <t>26370580</t>
  </si>
  <si>
    <t>ООО "Инженерная компания Рубин"</t>
  </si>
  <si>
    <t>1001179715</t>
  </si>
  <si>
    <t>26354000</t>
  </si>
  <si>
    <t>ООО "Калевальские коммунальные системы"</t>
  </si>
  <si>
    <t>1017002110</t>
  </si>
  <si>
    <t>28875717</t>
  </si>
  <si>
    <t>ООО "КарелСтройСервис"</t>
  </si>
  <si>
    <t>1012010823</t>
  </si>
  <si>
    <t>29646731</t>
  </si>
  <si>
    <t>ООО "Карелводоканал"</t>
  </si>
  <si>
    <t>1007023778</t>
  </si>
  <si>
    <t>20-07-2015 00:00:00</t>
  </si>
  <si>
    <t>28868842</t>
  </si>
  <si>
    <t>ООО "Каскад"</t>
  </si>
  <si>
    <t>1015007924</t>
  </si>
  <si>
    <t>26353974</t>
  </si>
  <si>
    <t>ООО "ЛИВССТ"</t>
  </si>
  <si>
    <t>1013000289</t>
  </si>
  <si>
    <t>28985768</t>
  </si>
  <si>
    <t>ООО "Лахденпохский водоканал"</t>
  </si>
  <si>
    <t>1012012115</t>
  </si>
  <si>
    <t>28985776</t>
  </si>
  <si>
    <t>ООО "Лоухский водоканал"</t>
  </si>
  <si>
    <t>1018003389</t>
  </si>
  <si>
    <t>28822273</t>
  </si>
  <si>
    <t>ООО "МП "УК Суоярви"</t>
  </si>
  <si>
    <t>1016043474</t>
  </si>
  <si>
    <t>28264229</t>
  </si>
  <si>
    <t>ООО "Межмуниципальное предприятие "Водоканал"</t>
  </si>
  <si>
    <t>1016043668</t>
  </si>
  <si>
    <t>28877571</t>
  </si>
  <si>
    <t>ООО "Муезерский водоканал"</t>
  </si>
  <si>
    <t>1019004498</t>
  </si>
  <si>
    <t>28436076</t>
  </si>
  <si>
    <t>ООО "Ника"</t>
  </si>
  <si>
    <t>1015007667</t>
  </si>
  <si>
    <t>28015307</t>
  </si>
  <si>
    <t>ООО "ПКХ "Водоснабжение"</t>
  </si>
  <si>
    <t>1006012029</t>
  </si>
  <si>
    <t>28977703</t>
  </si>
  <si>
    <t>ООО "Питкяранта Палп"</t>
  </si>
  <si>
    <t>1005012361</t>
  </si>
  <si>
    <t>28965836</t>
  </si>
  <si>
    <t>ООО "РК-Гранд"</t>
  </si>
  <si>
    <t>7734710550</t>
  </si>
  <si>
    <t>28791795</t>
  </si>
  <si>
    <t>ООО "СРК"</t>
  </si>
  <si>
    <t>1001298818</t>
  </si>
  <si>
    <t>26353922</t>
  </si>
  <si>
    <t>ООО "Санаторий "Марциальные воды"</t>
  </si>
  <si>
    <t>1001022834</t>
  </si>
  <si>
    <t>28985757</t>
  </si>
  <si>
    <t>ООО "Северо-Запад"</t>
  </si>
  <si>
    <t>1017001188</t>
  </si>
  <si>
    <t>28876378</t>
  </si>
  <si>
    <t>ООО "Седан"</t>
  </si>
  <si>
    <t>7814521615</t>
  </si>
  <si>
    <t>781401001</t>
  </si>
  <si>
    <t>27306307</t>
  </si>
  <si>
    <t>ООО "Сток"</t>
  </si>
  <si>
    <t>1013008143</t>
  </si>
  <si>
    <t>26649286</t>
  </si>
  <si>
    <t>ООО "Суоярвский водоканал"</t>
  </si>
  <si>
    <t>1016043160</t>
  </si>
  <si>
    <t>26649194</t>
  </si>
  <si>
    <t>ООО "УО "Мастер"</t>
  </si>
  <si>
    <t>1014011491</t>
  </si>
  <si>
    <t>30350684</t>
  </si>
  <si>
    <t>ООО "ФОРУМ +"</t>
  </si>
  <si>
    <t>1014013820</t>
  </si>
  <si>
    <t>01-10-2015 00:00:00</t>
  </si>
  <si>
    <t>30370310</t>
  </si>
  <si>
    <t>ООО "Фортуна"</t>
  </si>
  <si>
    <t>1016043481</t>
  </si>
  <si>
    <t>31032241</t>
  </si>
  <si>
    <t>ООО «РОСА»</t>
  </si>
  <si>
    <t>1017001438</t>
  </si>
  <si>
    <t>31075907</t>
  </si>
  <si>
    <t>ООО «РСО»</t>
  </si>
  <si>
    <t>1015009760</t>
  </si>
  <si>
    <t>31032195</t>
  </si>
  <si>
    <t>ООО «УМАП «Экспресс»</t>
  </si>
  <si>
    <t>1019004762</t>
  </si>
  <si>
    <t>100901001</t>
  </si>
  <si>
    <t>26768027</t>
  </si>
  <si>
    <t>Санкт-Петербургский ПУ Октябрьской Дирекции по тепловодоснабжению - структурного подразделения Центральной Дирекции по тепловодоснабжению - филиала ОАО "РЖД"</t>
  </si>
  <si>
    <t>30366396</t>
  </si>
  <si>
    <t>УМАП "Экспресс"</t>
  </si>
  <si>
    <t>1019001666</t>
  </si>
  <si>
    <t>15-11-2015 00:00:00</t>
  </si>
  <si>
    <t>30903763</t>
  </si>
  <si>
    <t>ФГБУ "ЦЖКУ" МИНОБОРОНЫ РОССИИ</t>
  </si>
  <si>
    <t>7729314745</t>
  </si>
  <si>
    <t>770101001</t>
  </si>
  <si>
    <t>26318552</t>
  </si>
  <si>
    <t>Филиал "Карельский" ПАО "ТГК-1"</t>
  </si>
  <si>
    <t>7841312071</t>
  </si>
  <si>
    <t>100102001</t>
  </si>
  <si>
    <t>30941480</t>
  </si>
  <si>
    <t>Филиал ФГБУ "ЦЖКУ" Минобороны России по ЗВО</t>
  </si>
  <si>
    <t>784243001</t>
  </si>
  <si>
    <t>VS</t>
  </si>
  <si>
    <t>186930, Республика Карелия, г.Костомукша, ул.Первооткрывателей, д.3</t>
  </si>
  <si>
    <t>Пирожкова Лиена Федоровна</t>
  </si>
  <si>
    <t>Валиахметова Ирина Анатольевна</t>
  </si>
  <si>
    <t>инженер ПТО</t>
  </si>
  <si>
    <t>(81459)52371</t>
  </si>
  <si>
    <t>Gor.kanal@yandex.ru</t>
  </si>
  <si>
    <t>Костомукшский</t>
  </si>
  <si>
    <t>86706000</t>
  </si>
  <si>
    <t>Костомукшский, Костомукшский (86706000);</t>
  </si>
  <si>
    <t>64235586;64235587;64235585</t>
  </si>
  <si>
    <t>Вид деятельности:_x000D_
  - Холодное водоснабжение, в т.ч. подвоз воды; Подключение (технологическое присоединение) к централизованной системе водоснабжения; Холодное водоснабжение, в т.ч. транспортировка воды, включая распределение воды_x000D_
_x000D_
Территория оказания услуг:_x000D_
  - без дифференциации_x000D_
_x000D_
Централизованная система холодного водоснабжения:_x000D_
  - без дифференциации</t>
  </si>
  <si>
    <t>существующая сеть водоснабжения</t>
  </si>
  <si>
    <t>Астраханская область</t>
  </si>
  <si>
    <t>Пензенская область</t>
  </si>
  <si>
    <t>Республика Калмыкия</t>
  </si>
  <si>
    <t>Ростовская область</t>
  </si>
  <si>
    <t>Челябинская область</t>
  </si>
  <si>
    <t>Холодное водоснабжение, в т.ч. подвоз воды; Подключение (технологическое присоединение) к централизованной системе водоснабжения</t>
  </si>
  <si>
    <t>30-04-2013 00:00:00</t>
  </si>
  <si>
    <t>03-07-2018 00:00:00</t>
  </si>
  <si>
    <t>13-03-2017 00:00:00</t>
  </si>
  <si>
    <t>31085517</t>
  </si>
  <si>
    <t>МУП ПМР «ЖКХ»</t>
  </si>
  <si>
    <t>1005020556</t>
  </si>
  <si>
    <t>31085509</t>
  </si>
  <si>
    <t>ООО «ЖКХ-СЕРВИС»</t>
  </si>
  <si>
    <t>1016001876</t>
  </si>
  <si>
    <t>https://regportal-tariff.ru/disclo/get_file?p_guid=????????-????-????-????-????????????</t>
  </si>
  <si>
    <t>22.11.2018 19:40:34</t>
  </si>
  <si>
    <t>NN</t>
  </si>
  <si>
    <t>YY</t>
  </si>
</sst>
</file>

<file path=xl/styles.xml><?xml version="1.0" encoding="utf-8"?>
<styleSheet xmlns="http://schemas.openxmlformats.org/spreadsheetml/2006/main">
  <numFmts count="6">
    <numFmt numFmtId="164" formatCode="&quot;$&quot;#,##0_);[Red]\(&quot;$&quot;#,##0\)"/>
    <numFmt numFmtId="165" formatCode="_-* #,##0.00[$€-1]_-;\-* #,##0.00[$€-1]_-;_-* &quot;-&quot;??[$€-1]_-"/>
    <numFmt numFmtId="166" formatCode="000000"/>
    <numFmt numFmtId="167" formatCode="#,##0.0"/>
    <numFmt numFmtId="168" formatCode="#,##0.000"/>
    <numFmt numFmtId="169" formatCode="#,##0.0000"/>
  </numFmts>
  <fonts count="83">
    <font>
      <sz val="9"/>
      <color indexed="8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color indexed="60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7"/>
      <color indexed="8"/>
      <name val="Tahoma"/>
      <family val="2"/>
      <charset val="204"/>
    </font>
    <font>
      <vertAlign val="superscript"/>
      <sz val="10"/>
      <name val="Tahoma"/>
      <family val="2"/>
      <charset val="204"/>
    </font>
    <font>
      <sz val="9"/>
      <color indexed="62"/>
      <name val="Tahoma"/>
      <family val="2"/>
      <charset val="204"/>
    </font>
    <font>
      <sz val="8"/>
      <color indexed="8"/>
      <name val="Tahoma"/>
      <family val="2"/>
      <charset val="204"/>
    </font>
    <font>
      <b/>
      <sz val="11"/>
      <color indexed="8"/>
      <name val="Calibri"/>
      <family val="2"/>
      <charset val="204"/>
    </font>
    <font>
      <vertAlign val="superscript"/>
      <sz val="9"/>
      <color indexed="9"/>
      <name val="Tahoma"/>
      <family val="2"/>
      <charset val="204"/>
    </font>
    <font>
      <sz val="8"/>
      <color indexed="9"/>
      <name val="Tahoma"/>
      <family val="2"/>
      <charset val="204"/>
    </font>
    <font>
      <sz val="8"/>
      <color indexed="55"/>
      <name val="Tahoma"/>
      <family val="2"/>
      <charset val="204"/>
    </font>
    <font>
      <sz val="9"/>
      <color indexed="23"/>
      <name val="Wingdings 2"/>
      <family val="1"/>
      <charset val="2"/>
    </font>
    <font>
      <sz val="12"/>
      <name val="Marlett"/>
      <charset val="2"/>
    </font>
    <font>
      <sz val="9"/>
      <color indexed="12"/>
      <name val="Tahoma"/>
      <family val="2"/>
      <charset val="204"/>
    </font>
    <font>
      <sz val="12"/>
      <color indexed="9"/>
      <name val="Tahoma"/>
      <family val="2"/>
      <charset val="204"/>
    </font>
    <font>
      <sz val="12"/>
      <name val="Tahoma"/>
      <family val="2"/>
      <charset val="204"/>
    </font>
    <font>
      <sz val="12"/>
      <color indexed="8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8"/>
      <color theme="1"/>
      <name val="Tahoma"/>
      <family val="2"/>
      <charset val="204"/>
    </font>
    <font>
      <sz val="9"/>
      <color theme="1"/>
      <name val="Tahoma"/>
      <family val="2"/>
      <charset val="204"/>
    </font>
    <font>
      <b/>
      <sz val="11"/>
      <color theme="0"/>
      <name val="Calibri"/>
      <family val="2"/>
      <charset val="204"/>
    </font>
    <font>
      <sz val="1"/>
      <color theme="0"/>
      <name val="Tahoma"/>
      <family val="2"/>
      <charset val="204"/>
    </font>
    <font>
      <b/>
      <sz val="9"/>
      <color theme="4"/>
      <name val="Tahoma"/>
      <family val="2"/>
      <charset val="204"/>
    </font>
    <font>
      <sz val="11"/>
      <color theme="0"/>
      <name val="Wingdings 2"/>
      <family val="1"/>
      <charset val="2"/>
    </font>
    <font>
      <sz val="8"/>
      <color theme="0"/>
      <name val="Tahoma"/>
      <family val="2"/>
      <charset val="204"/>
    </font>
    <font>
      <sz val="12"/>
      <color theme="0"/>
      <name val="Tahoma"/>
      <family val="2"/>
      <charset val="204"/>
    </font>
    <font>
      <b/>
      <sz val="12"/>
      <color theme="0"/>
      <name val="Calibri"/>
      <family val="2"/>
      <charset val="204"/>
    </font>
    <font>
      <b/>
      <u/>
      <sz val="9"/>
      <color rgb="FF333399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Tahoma"/>
      <family val="2"/>
      <charset val="204"/>
    </font>
    <font>
      <b/>
      <sz val="13"/>
      <color theme="3"/>
      <name val="Tahoma"/>
      <family val="2"/>
      <charset val="204"/>
    </font>
    <font>
      <b/>
      <sz val="11"/>
      <color theme="3"/>
      <name val="Tahoma"/>
      <family val="2"/>
      <charset val="204"/>
    </font>
    <font>
      <sz val="9"/>
      <color rgb="FF006100"/>
      <name val="Tahoma"/>
      <family val="2"/>
      <charset val="204"/>
    </font>
    <font>
      <sz val="9"/>
      <color rgb="FF9C0006"/>
      <name val="Tahoma"/>
      <family val="2"/>
      <charset val="204"/>
    </font>
    <font>
      <sz val="9"/>
      <color rgb="FF9C6500"/>
      <name val="Tahoma"/>
      <family val="2"/>
      <charset val="204"/>
    </font>
    <font>
      <b/>
      <sz val="9"/>
      <color rgb="FF3F3F3F"/>
      <name val="Tahoma"/>
      <family val="2"/>
      <charset val="204"/>
    </font>
    <font>
      <b/>
      <sz val="9"/>
      <color rgb="FFFA7D00"/>
      <name val="Tahoma"/>
      <family val="2"/>
      <charset val="204"/>
    </font>
    <font>
      <sz val="9"/>
      <color rgb="FFFA7D00"/>
      <name val="Tahoma"/>
      <family val="2"/>
      <charset val="204"/>
    </font>
    <font>
      <b/>
      <sz val="9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i/>
      <sz val="9"/>
      <color rgb="FF7F7F7F"/>
      <name val="Tahoma"/>
      <family val="2"/>
      <charset val="204"/>
    </font>
    <font>
      <b/>
      <sz val="9"/>
      <color theme="1"/>
      <name val="Tahoma"/>
      <family val="2"/>
      <charset val="204"/>
    </font>
    <font>
      <u/>
      <sz val="10"/>
      <color indexed="12"/>
      <name val="Times New Roman Cyr"/>
      <charset val="204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charset val="204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B7E4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/>
      <diagonal/>
    </border>
    <border>
      <left/>
      <right style="thin">
        <color rgb="FFBCBCBC"/>
      </right>
      <top/>
      <bottom/>
      <diagonal/>
    </border>
    <border>
      <left/>
      <right style="thin">
        <color rgb="FFBCBCBC"/>
      </right>
      <top/>
      <bottom style="thin">
        <color rgb="FFBCBCBC"/>
      </bottom>
      <diagonal/>
    </border>
    <border>
      <left style="thin">
        <color rgb="FFBCBCBC"/>
      </left>
      <right/>
      <top style="thin">
        <color rgb="FFBCBCBC"/>
      </top>
      <bottom/>
      <diagonal/>
    </border>
    <border>
      <left/>
      <right style="thin">
        <color indexed="23"/>
      </right>
      <top style="thin">
        <color rgb="FFBCBCBC"/>
      </top>
      <bottom/>
      <diagonal/>
    </border>
    <border>
      <left/>
      <right/>
      <top style="thin">
        <color rgb="FFBCBCBC"/>
      </top>
      <bottom/>
      <diagonal/>
    </border>
    <border>
      <left style="thin">
        <color rgb="FFBCBCBC"/>
      </left>
      <right/>
      <top/>
      <bottom/>
      <diagonal/>
    </border>
    <border>
      <left style="thin">
        <color rgb="FFBCBCBC"/>
      </left>
      <right/>
      <top/>
      <bottom style="thin">
        <color rgb="FFBCBCBC"/>
      </bottom>
      <diagonal/>
    </border>
    <border>
      <left/>
      <right style="thin">
        <color indexed="23"/>
      </right>
      <top/>
      <bottom style="thin">
        <color rgb="FFBCBCBC"/>
      </bottom>
      <diagonal/>
    </border>
    <border>
      <left style="thin">
        <color indexed="23"/>
      </left>
      <right/>
      <top/>
      <bottom style="thin">
        <color rgb="FFBCBCBC"/>
      </bottom>
      <diagonal/>
    </border>
    <border>
      <left/>
      <right/>
      <top/>
      <bottom style="thin">
        <color rgb="FFBCBCBC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C0C0C0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6">
    <xf numFmtId="49" fontId="0" fillId="2" borderId="0" applyBorder="0">
      <alignment vertical="top"/>
    </xf>
    <xf numFmtId="0" fontId="2" fillId="0" borderId="0"/>
    <xf numFmtId="165" fontId="2" fillId="0" borderId="0"/>
    <xf numFmtId="0" fontId="38" fillId="0" borderId="0"/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164" fontId="3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8" fillId="3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37" fillId="4" borderId="2" applyNumberFormat="0">
      <alignment horizontal="center" vertical="center"/>
    </xf>
    <xf numFmtId="0" fontId="13" fillId="5" borderId="1" applyNumberFormat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26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6" borderId="4" applyBorder="0">
      <alignment horizontal="right"/>
    </xf>
    <xf numFmtId="0" fontId="21" fillId="0" borderId="0"/>
    <xf numFmtId="0" fontId="54" fillId="0" borderId="0"/>
    <xf numFmtId="0" fontId="1" fillId="0" borderId="0"/>
    <xf numFmtId="0" fontId="1" fillId="0" borderId="0"/>
    <xf numFmtId="0" fontId="36" fillId="7" borderId="0" applyNumberFormat="0" applyBorder="0" applyAlignment="0">
      <alignment horizontal="left" vertical="center"/>
    </xf>
    <xf numFmtId="49" fontId="5" fillId="0" borderId="0" applyBorder="0">
      <alignment vertical="top"/>
    </xf>
    <xf numFmtId="49" fontId="36" fillId="0" borderId="0" applyBorder="0">
      <alignment vertical="top"/>
    </xf>
    <xf numFmtId="49" fontId="5" fillId="7" borderId="0" applyBorder="0">
      <alignment vertical="top"/>
    </xf>
    <xf numFmtId="49" fontId="36" fillId="0" borderId="0" applyBorder="0">
      <alignment vertical="top"/>
    </xf>
    <xf numFmtId="49" fontId="5" fillId="0" borderId="0" applyBorder="0">
      <alignment vertical="top"/>
    </xf>
    <xf numFmtId="0" fontId="21" fillId="0" borderId="0"/>
    <xf numFmtId="49" fontId="5" fillId="0" borderId="0" applyBorder="0">
      <alignment vertical="top"/>
    </xf>
    <xf numFmtId="0" fontId="21" fillId="0" borderId="0"/>
    <xf numFmtId="0" fontId="21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66" fillId="0" borderId="0" applyNumberFormat="0" applyFill="0" applyBorder="0" applyAlignment="0" applyProtection="0"/>
    <xf numFmtId="0" fontId="67" fillId="0" borderId="45" applyNumberFormat="0" applyFill="0" applyAlignment="0" applyProtection="0"/>
    <xf numFmtId="0" fontId="68" fillId="0" borderId="46" applyNumberFormat="0" applyFill="0" applyAlignment="0" applyProtection="0"/>
    <xf numFmtId="0" fontId="69" fillId="0" borderId="47" applyNumberFormat="0" applyFill="0" applyAlignment="0" applyProtection="0"/>
    <xf numFmtId="0" fontId="69" fillId="0" borderId="0" applyNumberFormat="0" applyFill="0" applyBorder="0" applyAlignment="0" applyProtection="0"/>
    <xf numFmtId="0" fontId="70" fillId="17" borderId="0" applyNumberFormat="0" applyBorder="0" applyAlignment="0" applyProtection="0"/>
    <xf numFmtId="0" fontId="71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20" borderId="48" applyNumberFormat="0" applyAlignment="0" applyProtection="0"/>
    <xf numFmtId="0" fontId="74" fillId="20" borderId="49" applyNumberFormat="0" applyAlignment="0" applyProtection="0"/>
    <xf numFmtId="0" fontId="75" fillId="0" borderId="50" applyNumberFormat="0" applyFill="0" applyAlignment="0" applyProtection="0"/>
    <xf numFmtId="0" fontId="76" fillId="21" borderId="51" applyNumberFormat="0" applyAlignment="0" applyProtection="0"/>
    <xf numFmtId="0" fontId="77" fillId="0" borderId="0" applyNumberFormat="0" applyFill="0" applyBorder="0" applyAlignment="0" applyProtection="0"/>
    <xf numFmtId="0" fontId="33" fillId="22" borderId="52" applyNumberFormat="0" applyFont="0" applyAlignment="0" applyProtection="0"/>
    <xf numFmtId="0" fontId="78" fillId="0" borderId="0" applyNumberFormat="0" applyFill="0" applyBorder="0" applyAlignment="0" applyProtection="0"/>
    <xf numFmtId="0" fontId="79" fillId="0" borderId="53" applyNumberFormat="0" applyFill="0" applyAlignment="0" applyProtection="0"/>
    <xf numFmtId="0" fontId="55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57" fillId="44" borderId="0" applyNumberFormat="0" applyBorder="0" applyAlignment="0" applyProtection="0"/>
    <xf numFmtId="0" fontId="57" fillId="45" borderId="0" applyNumberFormat="0" applyBorder="0" applyAlignment="0" applyProtection="0"/>
    <xf numFmtId="0" fontId="55" fillId="46" borderId="0" applyNumberFormat="0" applyBorder="0" applyAlignment="0" applyProtection="0"/>
    <xf numFmtId="0" fontId="18" fillId="0" borderId="1" applyNumberFormat="0" applyAlignment="0">
      <protection locked="0"/>
    </xf>
    <xf numFmtId="167" fontId="5" fillId="6" borderId="0">
      <protection locked="0"/>
    </xf>
    <xf numFmtId="168" fontId="5" fillId="6" borderId="0">
      <protection locked="0"/>
    </xf>
    <xf numFmtId="169" fontId="5" fillId="6" borderId="0"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49" fontId="5" fillId="0" borderId="0" applyBorder="0">
      <alignment vertical="top"/>
    </xf>
    <xf numFmtId="0" fontId="81" fillId="0" borderId="0"/>
    <xf numFmtId="0" fontId="82" fillId="0" borderId="0"/>
    <xf numFmtId="0" fontId="1" fillId="0" borderId="0"/>
    <xf numFmtId="0" fontId="21" fillId="0" borderId="0"/>
    <xf numFmtId="0" fontId="1" fillId="0" borderId="0"/>
    <xf numFmtId="0" fontId="5" fillId="0" borderId="0">
      <alignment horizontal="left" vertical="center"/>
    </xf>
    <xf numFmtId="0" fontId="36" fillId="7" borderId="0" applyNumberFormat="0" applyBorder="0" applyAlignment="0">
      <alignment horizontal="left" vertical="center"/>
    </xf>
    <xf numFmtId="49" fontId="5" fillId="7" borderId="0" applyBorder="0">
      <alignment vertical="top"/>
    </xf>
    <xf numFmtId="49" fontId="5" fillId="0" borderId="0" applyBorder="0">
      <alignment vertical="top"/>
    </xf>
    <xf numFmtId="0" fontId="5" fillId="0" borderId="0">
      <alignment horizontal="left" vertical="center"/>
    </xf>
    <xf numFmtId="9" fontId="1" fillId="0" borderId="0" applyFont="0" applyFill="0" applyBorder="0" applyAlignment="0" applyProtection="0"/>
  </cellStyleXfs>
  <cellXfs count="422">
    <xf numFmtId="49" fontId="0" fillId="2" borderId="0" xfId="0">
      <alignment vertical="top"/>
    </xf>
    <xf numFmtId="49" fontId="5" fillId="8" borderId="4" xfId="0" applyFont="1" applyFill="1" applyBorder="1" applyAlignment="1" applyProtection="1">
      <alignment horizontal="center" vertical="top"/>
    </xf>
    <xf numFmtId="49" fontId="5" fillId="0" borderId="0" xfId="49" applyFont="1" applyAlignment="1" applyProtection="1">
      <alignment vertical="center" wrapText="1"/>
    </xf>
    <xf numFmtId="49" fontId="10" fillId="0" borderId="0" xfId="49" applyFont="1" applyAlignment="1" applyProtection="1">
      <alignment vertical="center"/>
    </xf>
    <xf numFmtId="0" fontId="10" fillId="0" borderId="0" xfId="48" applyFont="1" applyAlignment="1" applyProtection="1">
      <alignment horizontal="center" vertical="center" wrapText="1"/>
    </xf>
    <xf numFmtId="0" fontId="5" fillId="0" borderId="0" xfId="48" applyFont="1" applyAlignment="1" applyProtection="1">
      <alignment vertical="center" wrapText="1"/>
    </xf>
    <xf numFmtId="0" fontId="5" fillId="0" borderId="0" xfId="48" applyFont="1" applyAlignment="1" applyProtection="1">
      <alignment horizontal="left" vertical="center" wrapText="1"/>
    </xf>
    <xf numFmtId="0" fontId="5" fillId="0" borderId="0" xfId="48" applyFont="1" applyProtection="1"/>
    <xf numFmtId="49" fontId="5" fillId="0" borderId="0" xfId="43" applyFont="1" applyProtection="1">
      <alignment vertical="top"/>
    </xf>
    <xf numFmtId="49" fontId="5" fillId="0" borderId="0" xfId="43" applyProtection="1">
      <alignment vertical="top"/>
    </xf>
    <xf numFmtId="0" fontId="10" fillId="0" borderId="0" xfId="51" applyNumberFormat="1" applyFont="1" applyFill="1" applyAlignment="1" applyProtection="1">
      <alignment vertical="center" wrapText="1"/>
    </xf>
    <xf numFmtId="0" fontId="10" fillId="0" borderId="0" xfId="51" applyFont="1" applyFill="1" applyAlignment="1" applyProtection="1">
      <alignment horizontal="left" vertical="center" wrapText="1"/>
    </xf>
    <xf numFmtId="0" fontId="10" fillId="0" borderId="0" xfId="51" applyFont="1" applyFill="1" applyAlignment="1" applyProtection="1">
      <alignment vertical="center" wrapText="1"/>
    </xf>
    <xf numFmtId="0" fontId="5" fillId="0" borderId="0" xfId="51" applyFont="1" applyAlignment="1" applyProtection="1">
      <alignment vertical="center" wrapText="1"/>
    </xf>
    <xf numFmtId="0" fontId="5" fillId="0" borderId="0" xfId="51" applyFont="1" applyFill="1" applyAlignment="1" applyProtection="1">
      <alignment vertical="center"/>
    </xf>
    <xf numFmtId="0" fontId="10" fillId="0" borderId="0" xfId="51" applyFont="1" applyFill="1" applyBorder="1" applyAlignment="1" applyProtection="1">
      <alignment vertical="center" wrapText="1"/>
    </xf>
    <xf numFmtId="49" fontId="10" fillId="0" borderId="0" xfId="51" applyNumberFormat="1" applyFont="1" applyFill="1" applyBorder="1" applyAlignment="1" applyProtection="1">
      <alignment horizontal="left" vertical="center" wrapText="1"/>
    </xf>
    <xf numFmtId="49" fontId="0" fillId="9" borderId="0" xfId="0" applyFill="1" applyProtection="1">
      <alignment vertical="top"/>
    </xf>
    <xf numFmtId="0" fontId="5" fillId="0" borderId="0" xfId="54" applyFont="1" applyFill="1" applyAlignment="1" applyProtection="1">
      <alignment vertical="center" wrapText="1"/>
    </xf>
    <xf numFmtId="0" fontId="21" fillId="0" borderId="0" xfId="46" applyProtection="1"/>
    <xf numFmtId="0" fontId="5" fillId="0" borderId="0" xfId="50" applyFont="1" applyFill="1" applyBorder="1" applyAlignment="1" applyProtection="1">
      <alignment horizontal="left" vertical="center" wrapText="1" indent="1"/>
    </xf>
    <xf numFmtId="4" fontId="5" fillId="0" borderId="0" xfId="33" applyFont="1" applyFill="1" applyBorder="1" applyAlignment="1" applyProtection="1">
      <alignment horizontal="right" vertical="center" wrapText="1"/>
    </xf>
    <xf numFmtId="0" fontId="19" fillId="9" borderId="0" xfId="54" applyFont="1" applyFill="1" applyAlignment="1" applyProtection="1">
      <alignment horizontal="center" vertical="center" wrapText="1"/>
    </xf>
    <xf numFmtId="0" fontId="5" fillId="0" borderId="5" xfId="50" applyFont="1" applyFill="1" applyBorder="1" applyAlignment="1" applyProtection="1">
      <alignment vertical="center" wrapText="1"/>
    </xf>
    <xf numFmtId="0" fontId="0" fillId="0" borderId="5" xfId="50" applyFont="1" applyFill="1" applyBorder="1" applyAlignment="1" applyProtection="1">
      <alignment vertical="center" wrapText="1"/>
    </xf>
    <xf numFmtId="0" fontId="55" fillId="0" borderId="0" xfId="51" applyFont="1" applyAlignment="1" applyProtection="1">
      <alignment horizontal="center" vertical="center" wrapText="1"/>
    </xf>
    <xf numFmtId="0" fontId="0" fillId="0" borderId="0" xfId="50" applyFont="1" applyFill="1" applyBorder="1" applyAlignment="1" applyProtection="1">
      <alignment vertical="center" wrapText="1"/>
    </xf>
    <xf numFmtId="0" fontId="18" fillId="0" borderId="0" xfId="19" applyFont="1" applyFill="1" applyBorder="1" applyAlignment="1" applyProtection="1">
      <alignment horizontal="left" vertical="top" wrapText="1"/>
    </xf>
    <xf numFmtId="49" fontId="14" fillId="0" borderId="0" xfId="41" applyFont="1" applyFill="1" applyBorder="1" applyAlignment="1" applyProtection="1">
      <alignment vertical="top" wrapText="1"/>
    </xf>
    <xf numFmtId="0" fontId="18" fillId="0" borderId="0" xfId="19" applyFont="1" applyFill="1" applyBorder="1" applyAlignment="1" applyProtection="1">
      <alignment horizontal="right" vertical="top" wrapText="1"/>
    </xf>
    <xf numFmtId="0" fontId="1" fillId="0" borderId="0" xfId="37" applyProtection="1"/>
    <xf numFmtId="49" fontId="0" fillId="9" borderId="0" xfId="0" applyNumberFormat="1" applyFont="1" applyFill="1" applyAlignment="1" applyProtection="1">
      <alignment horizontal="center" vertical="top" wrapText="1"/>
    </xf>
    <xf numFmtId="49" fontId="0" fillId="0" borderId="0" xfId="0" applyNumberFormat="1" applyFont="1" applyFill="1" applyAlignment="1" applyProtection="1">
      <alignment horizontal="center" vertical="top" wrapText="1"/>
    </xf>
    <xf numFmtId="0" fontId="10" fillId="0" borderId="0" xfId="54" applyFont="1" applyFill="1" applyAlignment="1" applyProtection="1">
      <alignment vertical="center" wrapText="1"/>
    </xf>
    <xf numFmtId="49" fontId="7" fillId="9" borderId="0" xfId="0" applyNumberFormat="1" applyFont="1" applyFill="1" applyAlignment="1" applyProtection="1">
      <alignment horizontal="center" vertical="center"/>
    </xf>
    <xf numFmtId="0" fontId="1" fillId="0" borderId="0" xfId="36"/>
    <xf numFmtId="0" fontId="5" fillId="0" borderId="0" xfId="42" applyNumberFormat="1" applyFont="1">
      <alignment vertical="top"/>
    </xf>
    <xf numFmtId="0" fontId="0" fillId="0" borderId="0" xfId="54" applyFont="1" applyFill="1" applyAlignment="1" applyProtection="1">
      <alignment vertical="center" wrapText="1"/>
    </xf>
    <xf numFmtId="0" fontId="27" fillId="0" borderId="0" xfId="54" applyFont="1" applyFill="1" applyAlignment="1" applyProtection="1">
      <alignment horizontal="center" vertical="center" wrapText="1"/>
    </xf>
    <xf numFmtId="0" fontId="27" fillId="0" borderId="0" xfId="48" applyFont="1" applyAlignment="1" applyProtection="1">
      <alignment horizontal="center" vertical="center"/>
    </xf>
    <xf numFmtId="0" fontId="32" fillId="0" borderId="0" xfId="54" applyFont="1" applyFill="1" applyBorder="1" applyAlignment="1" applyProtection="1">
      <alignment horizontal="center" vertical="center" wrapText="1"/>
    </xf>
    <xf numFmtId="0" fontId="18" fillId="0" borderId="0" xfId="19" applyFont="1" applyFill="1" applyBorder="1" applyAlignment="1" applyProtection="1">
      <alignment horizontal="left" vertical="top"/>
    </xf>
    <xf numFmtId="49" fontId="5" fillId="0" borderId="0" xfId="51" applyNumberFormat="1" applyFont="1" applyFill="1" applyBorder="1" applyAlignment="1" applyProtection="1">
      <alignment horizontal="center" vertical="center" wrapText="1"/>
    </xf>
    <xf numFmtId="0" fontId="32" fillId="0" borderId="0" xfId="48" applyFont="1" applyAlignment="1" applyProtection="1">
      <alignment horizontal="center" vertical="center"/>
    </xf>
    <xf numFmtId="49" fontId="19" fillId="9" borderId="0" xfId="54" applyNumberFormat="1" applyFont="1" applyFill="1" applyAlignment="1" applyProtection="1">
      <alignment horizontal="center" vertical="center" wrapText="1"/>
    </xf>
    <xf numFmtId="0" fontId="5" fillId="0" borderId="27" xfId="48" applyFont="1" applyFill="1" applyBorder="1" applyAlignment="1" applyProtection="1">
      <alignment horizontal="center" vertical="center" wrapText="1"/>
    </xf>
    <xf numFmtId="0" fontId="5" fillId="8" borderId="27" xfId="51" applyFont="1" applyFill="1" applyBorder="1" applyAlignment="1" applyProtection="1">
      <alignment horizontal="center" vertical="center"/>
    </xf>
    <xf numFmtId="49" fontId="5" fillId="8" borderId="27" xfId="51" applyNumberFormat="1" applyFont="1" applyFill="1" applyBorder="1" applyAlignment="1" applyProtection="1">
      <alignment horizontal="center" vertical="center" wrapText="1"/>
    </xf>
    <xf numFmtId="49" fontId="5" fillId="0" borderId="27" xfId="52" applyNumberFormat="1" applyFont="1" applyFill="1" applyBorder="1" applyAlignment="1" applyProtection="1">
      <alignment horizontal="center" vertical="center" wrapText="1"/>
    </xf>
    <xf numFmtId="49" fontId="5" fillId="0" borderId="27" xfId="51" applyNumberFormat="1" applyFont="1" applyFill="1" applyBorder="1" applyAlignment="1" applyProtection="1">
      <alignment horizontal="center" vertical="center" wrapText="1"/>
    </xf>
    <xf numFmtId="0" fontId="5" fillId="0" borderId="27" xfId="32" applyFont="1" applyFill="1" applyBorder="1" applyAlignment="1" applyProtection="1">
      <alignment horizontal="center" vertical="center" wrapText="1"/>
    </xf>
    <xf numFmtId="0" fontId="5" fillId="0" borderId="27" xfId="54" applyFont="1" applyFill="1" applyBorder="1" applyAlignment="1" applyProtection="1">
      <alignment horizontal="center" vertical="center" wrapText="1"/>
    </xf>
    <xf numFmtId="49" fontId="5" fillId="0" borderId="27" xfId="48" applyNumberFormat="1" applyFont="1" applyFill="1" applyBorder="1" applyAlignment="1" applyProtection="1">
      <alignment horizontal="left" vertical="center" wrapText="1"/>
    </xf>
    <xf numFmtId="49" fontId="5" fillId="10" borderId="27" xfId="48" applyNumberFormat="1" applyFont="1" applyFill="1" applyBorder="1" applyAlignment="1" applyProtection="1">
      <alignment horizontal="left" vertical="center" wrapText="1"/>
      <protection locked="0"/>
    </xf>
    <xf numFmtId="49" fontId="5" fillId="10" borderId="27" xfId="51" applyNumberFormat="1" applyFont="1" applyFill="1" applyBorder="1" applyAlignment="1" applyProtection="1">
      <alignment horizontal="center" vertical="center" wrapText="1"/>
      <protection locked="0"/>
    </xf>
    <xf numFmtId="49" fontId="33" fillId="0" borderId="27" xfId="52" applyNumberFormat="1" applyFont="1" applyFill="1" applyBorder="1" applyAlignment="1" applyProtection="1">
      <alignment horizontal="center" vertical="center" wrapText="1"/>
    </xf>
    <xf numFmtId="0" fontId="5" fillId="0" borderId="0" xfId="48" applyFont="1"/>
    <xf numFmtId="0" fontId="5" fillId="0" borderId="0" xfId="31" applyFont="1" applyFill="1" applyBorder="1" applyAlignment="1" applyProtection="1">
      <alignment vertical="center" wrapText="1"/>
    </xf>
    <xf numFmtId="49" fontId="5" fillId="0" borderId="0" xfId="0" applyFont="1" applyFill="1" applyProtection="1">
      <alignment vertical="top"/>
    </xf>
    <xf numFmtId="49" fontId="0" fillId="0" borderId="0" xfId="0" applyFill="1" applyProtection="1">
      <alignment vertical="top"/>
    </xf>
    <xf numFmtId="49" fontId="7" fillId="0" borderId="0" xfId="0" applyNumberFormat="1" applyFont="1" applyFill="1" applyAlignment="1" applyProtection="1">
      <alignment horizontal="center" vertical="center"/>
    </xf>
    <xf numFmtId="49" fontId="0" fillId="0" borderId="0" xfId="52" applyNumberFormat="1" applyFont="1" applyFill="1" applyAlignment="1" applyProtection="1">
      <alignment vertical="center" wrapText="1"/>
    </xf>
    <xf numFmtId="49" fontId="12" fillId="0" borderId="0" xfId="0" applyNumberFormat="1" applyFont="1" applyFill="1" applyAlignment="1" applyProtection="1">
      <alignment horizontal="center" vertical="top"/>
    </xf>
    <xf numFmtId="49" fontId="5" fillId="0" borderId="0" xfId="0" applyNumberFormat="1" applyFont="1" applyFill="1" applyAlignment="1" applyProtection="1">
      <alignment vertical="top" wrapText="1"/>
    </xf>
    <xf numFmtId="49" fontId="0" fillId="0" borderId="0" xfId="0" applyNumberFormat="1" applyFont="1" applyFill="1" applyAlignment="1" applyProtection="1">
      <alignment horizontal="center" vertical="center"/>
    </xf>
    <xf numFmtId="49" fontId="12" fillId="0" borderId="0" xfId="0" applyNumberFormat="1" applyFont="1" applyFill="1" applyProtection="1">
      <alignment vertical="top"/>
    </xf>
    <xf numFmtId="49" fontId="5" fillId="0" borderId="0" xfId="52" applyNumberFormat="1" applyFont="1" applyFill="1" applyAlignment="1" applyProtection="1">
      <alignment vertical="center" wrapText="1"/>
    </xf>
    <xf numFmtId="0" fontId="5" fillId="0" borderId="0" xfId="52" applyFont="1" applyFill="1" applyAlignment="1" applyProtection="1">
      <alignment vertical="center"/>
    </xf>
    <xf numFmtId="49" fontId="0" fillId="0" borderId="0" xfId="0" applyNumberFormat="1" applyFont="1" applyFill="1" applyAlignment="1" applyProtection="1">
      <alignment vertical="top" wrapText="1"/>
    </xf>
    <xf numFmtId="49" fontId="5" fillId="0" borderId="0" xfId="0" applyNumberFormat="1" applyFont="1" applyFill="1" applyAlignment="1" applyProtection="1">
      <alignment vertical="center" wrapText="1"/>
    </xf>
    <xf numFmtId="49" fontId="0" fillId="0" borderId="0" xfId="0" applyFill="1" applyAlignment="1" applyProtection="1">
      <alignment horizontal="center" vertical="top"/>
    </xf>
    <xf numFmtId="49" fontId="0" fillId="0" borderId="0" xfId="0" applyFont="1" applyFill="1" applyProtection="1">
      <alignment vertical="top"/>
    </xf>
    <xf numFmtId="49" fontId="0" fillId="0" borderId="0" xfId="0" applyFill="1" applyAlignment="1" applyProtection="1">
      <alignment vertical="top" wrapText="1"/>
    </xf>
    <xf numFmtId="0" fontId="19" fillId="0" borderId="28" xfId="54" applyFont="1" applyFill="1" applyBorder="1" applyAlignment="1" applyProtection="1">
      <alignment horizontal="center" vertical="center" wrapText="1"/>
    </xf>
    <xf numFmtId="49" fontId="0" fillId="0" borderId="28" xfId="0" applyFill="1" applyBorder="1" applyAlignment="1" applyProtection="1">
      <alignment horizontal="center" vertical="center" wrapText="1"/>
    </xf>
    <xf numFmtId="0" fontId="0" fillId="0" borderId="28" xfId="0" applyNumberFormat="1" applyFill="1" applyBorder="1" applyAlignment="1" applyProtection="1">
      <alignment horizontal="center" vertical="center" wrapText="1"/>
    </xf>
    <xf numFmtId="0" fontId="27" fillId="0" borderId="0" xfId="54" applyFont="1" applyFill="1" applyBorder="1" applyAlignment="1" applyProtection="1">
      <alignment horizontal="center" vertical="center" wrapText="1"/>
    </xf>
    <xf numFmtId="0" fontId="5" fillId="0" borderId="0" xfId="54" applyFont="1" applyFill="1" applyBorder="1" applyAlignment="1" applyProtection="1">
      <alignment vertical="center" wrapText="1"/>
    </xf>
    <xf numFmtId="0" fontId="5" fillId="0" borderId="0" xfId="54" applyFont="1" applyFill="1" applyBorder="1" applyAlignment="1" applyProtection="1">
      <alignment horizontal="right" vertical="center" wrapText="1"/>
    </xf>
    <xf numFmtId="49" fontId="27" fillId="0" borderId="0" xfId="32" applyNumberFormat="1" applyFont="1" applyFill="1" applyBorder="1" applyAlignment="1" applyProtection="1">
      <alignment horizontal="center" vertical="center" wrapText="1"/>
    </xf>
    <xf numFmtId="49" fontId="10" fillId="0" borderId="0" xfId="0" applyFont="1" applyFill="1" applyBorder="1" applyProtection="1">
      <alignment vertical="top"/>
    </xf>
    <xf numFmtId="49" fontId="0" fillId="0" borderId="0" xfId="0" applyFont="1" applyFill="1" applyBorder="1" applyProtection="1">
      <alignment vertical="top"/>
    </xf>
    <xf numFmtId="49" fontId="27" fillId="0" borderId="0" xfId="0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32" fillId="0" borderId="0" xfId="48" applyFont="1" applyFill="1" applyAlignment="1" applyProtection="1">
      <alignment horizontal="center" vertical="center"/>
    </xf>
    <xf numFmtId="0" fontId="5" fillId="0" borderId="0" xfId="48" applyFont="1" applyFill="1" applyProtection="1"/>
    <xf numFmtId="0" fontId="32" fillId="0" borderId="0" xfId="48" applyFont="1" applyFill="1" applyBorder="1" applyAlignment="1" applyProtection="1">
      <alignment horizontal="center" vertical="center"/>
    </xf>
    <xf numFmtId="0" fontId="5" fillId="0" borderId="0" xfId="48" applyFont="1" applyFill="1" applyBorder="1" applyProtection="1"/>
    <xf numFmtId="0" fontId="5" fillId="0" borderId="27" xfId="48" applyFont="1" applyFill="1" applyBorder="1" applyAlignment="1" applyProtection="1">
      <alignment horizontal="center" vertical="center"/>
    </xf>
    <xf numFmtId="0" fontId="32" fillId="0" borderId="0" xfId="48" applyFont="1" applyFill="1" applyBorder="1" applyAlignment="1" applyProtection="1">
      <alignment horizontal="center" vertical="center" wrapText="1"/>
    </xf>
    <xf numFmtId="49" fontId="8" fillId="0" borderId="0" xfId="0" applyFont="1" applyFill="1" applyAlignment="1" applyProtection="1">
      <alignment horizontal="left" vertical="top" wrapText="1"/>
    </xf>
    <xf numFmtId="49" fontId="8" fillId="0" borderId="0" xfId="0" applyFont="1" applyFill="1" applyAlignment="1" applyProtection="1">
      <alignment vertical="top"/>
    </xf>
    <xf numFmtId="0" fontId="27" fillId="0" borderId="0" xfId="48" applyFont="1" applyFill="1" applyAlignment="1" applyProtection="1">
      <alignment horizontal="center" vertical="center"/>
    </xf>
    <xf numFmtId="0" fontId="27" fillId="0" borderId="0" xfId="48" applyFont="1" applyFill="1" applyBorder="1" applyAlignment="1" applyProtection="1">
      <alignment horizontal="center" vertical="center"/>
    </xf>
    <xf numFmtId="49" fontId="7" fillId="11" borderId="29" xfId="0" applyFont="1" applyFill="1" applyBorder="1" applyAlignment="1" applyProtection="1">
      <alignment horizontal="center" vertical="center"/>
    </xf>
    <xf numFmtId="49" fontId="41" fillId="11" borderId="30" xfId="0" applyFont="1" applyFill="1" applyBorder="1" applyAlignment="1" applyProtection="1">
      <alignment horizontal="left" vertical="center"/>
    </xf>
    <xf numFmtId="0" fontId="5" fillId="11" borderId="29" xfId="54" applyFont="1" applyFill="1" applyBorder="1" applyAlignment="1" applyProtection="1">
      <alignment vertical="center" wrapText="1"/>
    </xf>
    <xf numFmtId="49" fontId="41" fillId="11" borderId="31" xfId="0" applyFont="1" applyFill="1" applyBorder="1" applyAlignment="1" applyProtection="1">
      <alignment horizontal="left" vertical="center"/>
    </xf>
    <xf numFmtId="49" fontId="25" fillId="11" borderId="31" xfId="0" applyFont="1" applyFill="1" applyBorder="1" applyAlignment="1" applyProtection="1">
      <alignment horizontal="center" vertical="top"/>
    </xf>
    <xf numFmtId="49" fontId="25" fillId="11" borderId="30" xfId="0" applyFont="1" applyFill="1" applyBorder="1" applyAlignment="1" applyProtection="1">
      <alignment horizontal="center" vertical="top"/>
    </xf>
    <xf numFmtId="0" fontId="22" fillId="0" borderId="0" xfId="51" applyFont="1" applyFill="1" applyAlignment="1" applyProtection="1">
      <alignment vertical="center" wrapText="1"/>
    </xf>
    <xf numFmtId="0" fontId="5" fillId="0" borderId="0" xfId="51" applyFont="1" applyFill="1" applyAlignment="1" applyProtection="1">
      <alignment vertical="center" wrapText="1"/>
    </xf>
    <xf numFmtId="0" fontId="5" fillId="0" borderId="0" xfId="51" applyFont="1" applyFill="1" applyBorder="1" applyAlignment="1" applyProtection="1">
      <alignment vertical="center" wrapText="1"/>
    </xf>
    <xf numFmtId="0" fontId="5" fillId="0" borderId="0" xfId="51" applyFont="1" applyFill="1" applyBorder="1" applyAlignment="1" applyProtection="1">
      <alignment horizontal="right" vertical="center" wrapText="1" indent="1"/>
    </xf>
    <xf numFmtId="14" fontId="10" fillId="0" borderId="0" xfId="51" applyNumberFormat="1" applyFont="1" applyFill="1" applyBorder="1" applyAlignment="1" applyProtection="1">
      <alignment horizontal="center" vertical="center" wrapText="1"/>
    </xf>
    <xf numFmtId="0" fontId="10" fillId="0" borderId="0" xfId="51" applyNumberFormat="1" applyFont="1" applyFill="1" applyBorder="1" applyAlignment="1" applyProtection="1">
      <alignment horizontal="center" vertical="center" wrapText="1"/>
    </xf>
    <xf numFmtId="0" fontId="0" fillId="0" borderId="0" xfId="51" applyFont="1" applyFill="1" applyBorder="1" applyAlignment="1" applyProtection="1">
      <alignment horizontal="right" vertical="center" wrapText="1" indent="1"/>
    </xf>
    <xf numFmtId="0" fontId="22" fillId="0" borderId="0" xfId="51" applyFont="1" applyFill="1" applyAlignment="1" applyProtection="1">
      <alignment horizontal="center" vertical="center" wrapText="1"/>
    </xf>
    <xf numFmtId="0" fontId="5" fillId="0" borderId="0" xfId="51" applyNumberFormat="1" applyFont="1" applyFill="1" applyBorder="1" applyAlignment="1" applyProtection="1">
      <alignment horizontal="right" vertical="center" wrapText="1" indent="1"/>
    </xf>
    <xf numFmtId="0" fontId="0" fillId="0" borderId="0" xfId="51" applyNumberFormat="1" applyFont="1" applyFill="1" applyBorder="1" applyAlignment="1" applyProtection="1">
      <alignment horizontal="right" vertical="center" wrapText="1" indent="1"/>
    </xf>
    <xf numFmtId="49" fontId="5" fillId="0" borderId="0" xfId="51" applyNumberFormat="1" applyFont="1" applyFill="1" applyBorder="1" applyAlignment="1" applyProtection="1">
      <alignment horizontal="right" vertical="center" wrapText="1" indent="1"/>
    </xf>
    <xf numFmtId="0" fontId="10" fillId="0" borderId="0" xfId="51" applyFont="1" applyFill="1" applyAlignment="1" applyProtection="1">
      <alignment horizontal="center" vertical="center" wrapText="1"/>
    </xf>
    <xf numFmtId="0" fontId="55" fillId="0" borderId="0" xfId="51" applyFont="1" applyFill="1" applyAlignment="1" applyProtection="1">
      <alignment horizontal="center" vertical="center" wrapText="1"/>
    </xf>
    <xf numFmtId="0" fontId="5" fillId="0" borderId="0" xfId="51" applyFont="1" applyFill="1" applyAlignment="1" applyProtection="1">
      <alignment horizontal="center" vertical="center" wrapText="1"/>
    </xf>
    <xf numFmtId="0" fontId="5" fillId="0" borderId="0" xfId="51" applyFont="1" applyFill="1" applyAlignment="1" applyProtection="1">
      <alignment horizontal="right" vertical="center"/>
    </xf>
    <xf numFmtId="0" fontId="7" fillId="0" borderId="0" xfId="51" applyFont="1" applyFill="1" applyBorder="1" applyAlignment="1" applyProtection="1">
      <alignment vertical="center" wrapText="1"/>
    </xf>
    <xf numFmtId="0" fontId="24" fillId="0" borderId="0" xfId="51" applyFont="1" applyFill="1" applyBorder="1" applyAlignment="1" applyProtection="1">
      <alignment horizontal="center" vertical="center" wrapText="1"/>
    </xf>
    <xf numFmtId="0" fontId="5" fillId="0" borderId="0" xfId="51" applyFont="1" applyFill="1" applyBorder="1" applyAlignment="1" applyProtection="1">
      <alignment horizontal="center" vertical="center" wrapText="1"/>
    </xf>
    <xf numFmtId="14" fontId="5" fillId="0" borderId="0" xfId="51" applyNumberFormat="1" applyFont="1" applyFill="1" applyBorder="1" applyAlignment="1" applyProtection="1">
      <alignment horizontal="center" vertical="center" wrapText="1"/>
    </xf>
    <xf numFmtId="0" fontId="5" fillId="0" borderId="0" xfId="51" applyNumberFormat="1" applyFont="1" applyFill="1" applyBorder="1" applyAlignment="1" applyProtection="1">
      <alignment horizontal="center" vertical="center" wrapText="1"/>
    </xf>
    <xf numFmtId="0" fontId="32" fillId="0" borderId="0" xfId="48" applyFont="1" applyFill="1" applyBorder="1" applyAlignment="1" applyProtection="1">
      <alignment horizontal="center"/>
    </xf>
    <xf numFmtId="49" fontId="0" fillId="0" borderId="0" xfId="0" applyFill="1" applyBorder="1" applyProtection="1">
      <alignment vertical="top"/>
    </xf>
    <xf numFmtId="49" fontId="0" fillId="0" borderId="0" xfId="0" applyNumberFormat="1" applyFill="1" applyProtection="1">
      <alignment vertical="top"/>
    </xf>
    <xf numFmtId="0" fontId="0" fillId="0" borderId="0" xfId="0" applyNumberFormat="1" applyFill="1" applyProtection="1">
      <alignment vertical="top"/>
    </xf>
    <xf numFmtId="49" fontId="23" fillId="0" borderId="32" xfId="41" applyFont="1" applyFill="1" applyBorder="1" applyAlignment="1" applyProtection="1">
      <alignment vertical="center" wrapText="1"/>
    </xf>
    <xf numFmtId="49" fontId="23" fillId="0" borderId="33" xfId="41" applyFont="1" applyFill="1" applyBorder="1" applyAlignment="1" applyProtection="1">
      <alignment vertical="center" wrapText="1"/>
    </xf>
    <xf numFmtId="49" fontId="23" fillId="0" borderId="33" xfId="41" applyFont="1" applyFill="1" applyBorder="1" applyAlignment="1" applyProtection="1">
      <alignment horizontal="center" vertical="center" wrapText="1"/>
    </xf>
    <xf numFmtId="49" fontId="11" fillId="0" borderId="0" xfId="29" applyNumberFormat="1" applyFont="1" applyFill="1" applyBorder="1" applyAlignment="1" applyProtection="1">
      <alignment wrapText="1"/>
    </xf>
    <xf numFmtId="49" fontId="11" fillId="0" borderId="0" xfId="29" applyNumberFormat="1" applyFont="1" applyFill="1" applyBorder="1" applyAlignment="1" applyProtection="1">
      <alignment horizontal="left" wrapText="1"/>
    </xf>
    <xf numFmtId="49" fontId="23" fillId="0" borderId="34" xfId="41" applyFont="1" applyFill="1" applyBorder="1" applyAlignment="1" applyProtection="1">
      <alignment vertical="center" wrapText="1"/>
    </xf>
    <xf numFmtId="49" fontId="55" fillId="0" borderId="0" xfId="0" applyFont="1" applyFill="1" applyProtection="1">
      <alignment vertical="top"/>
    </xf>
    <xf numFmtId="49" fontId="0" fillId="0" borderId="35" xfId="0" applyFill="1" applyBorder="1" applyProtection="1">
      <alignment vertical="top"/>
    </xf>
    <xf numFmtId="49" fontId="0" fillId="0" borderId="36" xfId="0" applyFill="1" applyBorder="1" applyProtection="1">
      <alignment vertical="top"/>
    </xf>
    <xf numFmtId="49" fontId="14" fillId="0" borderId="37" xfId="41" applyFont="1" applyFill="1" applyBorder="1" applyAlignment="1" applyProtection="1">
      <alignment wrapText="1"/>
    </xf>
    <xf numFmtId="49" fontId="0" fillId="0" borderId="38" xfId="0" applyFill="1" applyBorder="1" applyProtection="1">
      <alignment vertical="top"/>
    </xf>
    <xf numFmtId="49" fontId="0" fillId="0" borderId="10" xfId="0" applyFill="1" applyBorder="1" applyProtection="1">
      <alignment vertical="top"/>
    </xf>
    <xf numFmtId="49" fontId="14" fillId="0" borderId="0" xfId="41" applyFont="1" applyFill="1" applyBorder="1" applyAlignment="1" applyProtection="1">
      <alignment wrapText="1"/>
    </xf>
    <xf numFmtId="49" fontId="20" fillId="0" borderId="11" xfId="41" applyFont="1" applyFill="1" applyBorder="1" applyAlignment="1" applyProtection="1">
      <alignment horizontal="left" vertical="center" wrapText="1"/>
    </xf>
    <xf numFmtId="49" fontId="20" fillId="0" borderId="0" xfId="41" applyFont="1" applyFill="1" applyBorder="1" applyAlignment="1" applyProtection="1">
      <alignment horizontal="left" vertical="center" wrapText="1"/>
    </xf>
    <xf numFmtId="49" fontId="14" fillId="0" borderId="11" xfId="41" applyFont="1" applyFill="1" applyBorder="1" applyAlignment="1" applyProtection="1">
      <alignment wrapText="1"/>
    </xf>
    <xf numFmtId="0" fontId="14" fillId="0" borderId="0" xfId="47" applyFont="1" applyFill="1" applyBorder="1" applyAlignment="1" applyProtection="1">
      <alignment horizontal="right" vertical="top" wrapText="1"/>
    </xf>
    <xf numFmtId="49" fontId="14" fillId="0" borderId="0" xfId="41" applyFont="1" applyFill="1" applyBorder="1" applyAlignment="1" applyProtection="1">
      <alignment horizontal="right" wrapText="1"/>
    </xf>
    <xf numFmtId="49" fontId="0" fillId="0" borderId="39" xfId="0" applyFill="1" applyBorder="1" applyProtection="1">
      <alignment vertical="top"/>
    </xf>
    <xf numFmtId="49" fontId="0" fillId="0" borderId="40" xfId="0" applyFill="1" applyBorder="1" applyProtection="1">
      <alignment vertical="top"/>
    </xf>
    <xf numFmtId="49" fontId="20" fillId="0" borderId="41" xfId="41" applyFont="1" applyFill="1" applyBorder="1" applyAlignment="1" applyProtection="1">
      <alignment horizontal="left" vertical="center" wrapText="1"/>
    </xf>
    <xf numFmtId="49" fontId="20" fillId="0" borderId="42" xfId="41" applyFont="1" applyFill="1" applyBorder="1" applyAlignment="1" applyProtection="1">
      <alignment horizontal="left" vertical="center" wrapText="1"/>
    </xf>
    <xf numFmtId="49" fontId="33" fillId="6" borderId="6" xfId="38" applyNumberFormat="1" applyFont="1" applyFill="1" applyBorder="1" applyAlignment="1" applyProtection="1">
      <alignment horizontal="center" vertical="center" wrapText="1"/>
      <protection locked="0"/>
    </xf>
    <xf numFmtId="49" fontId="33" fillId="10" borderId="6" xfId="38" applyNumberFormat="1" applyFont="1" applyFill="1" applyBorder="1" applyAlignment="1" applyProtection="1">
      <alignment horizontal="center" vertical="center" wrapText="1"/>
      <protection locked="0"/>
    </xf>
    <xf numFmtId="49" fontId="33" fillId="8" borderId="6" xfId="38" applyNumberFormat="1" applyFont="1" applyFill="1" applyBorder="1" applyAlignment="1" applyProtection="1">
      <alignment horizontal="center" vertical="center" wrapText="1"/>
    </xf>
    <xf numFmtId="49" fontId="33" fillId="15" borderId="6" xfId="38" applyNumberFormat="1" applyFont="1" applyFill="1" applyBorder="1" applyAlignment="1" applyProtection="1">
      <alignment horizontal="center" vertical="center" wrapText="1"/>
    </xf>
    <xf numFmtId="49" fontId="0" fillId="6" borderId="43" xfId="0" applyFill="1" applyBorder="1" applyAlignment="1" applyProtection="1">
      <alignment horizontal="left" vertical="center" wrapText="1"/>
      <protection locked="0"/>
    </xf>
    <xf numFmtId="49" fontId="0" fillId="0" borderId="43" xfId="0" applyFill="1" applyBorder="1" applyAlignment="1" applyProtection="1">
      <alignment horizontal="left" vertical="center" wrapText="1"/>
    </xf>
    <xf numFmtId="0" fontId="0" fillId="0" borderId="43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49" fontId="0" fillId="0" borderId="5" xfId="0" applyFill="1" applyBorder="1" applyAlignment="1" applyProtection="1">
      <alignment horizontal="right" vertical="center" wrapText="1" indent="1"/>
    </xf>
    <xf numFmtId="0" fontId="0" fillId="0" borderId="5" xfId="0" applyNumberFormat="1" applyFill="1" applyBorder="1" applyAlignment="1" applyProtection="1">
      <alignment horizontal="right" vertical="center" wrapText="1"/>
    </xf>
    <xf numFmtId="49" fontId="5" fillId="0" borderId="0" xfId="0" applyNumberFormat="1" applyFont="1" applyFill="1" applyProtection="1">
      <alignment vertical="top"/>
    </xf>
    <xf numFmtId="0" fontId="0" fillId="2" borderId="0" xfId="0" applyNumberFormat="1">
      <alignment vertical="top"/>
    </xf>
    <xf numFmtId="0" fontId="1" fillId="0" borderId="0" xfId="55"/>
    <xf numFmtId="49" fontId="5" fillId="0" borderId="0" xfId="39">
      <alignment vertical="top"/>
    </xf>
    <xf numFmtId="0" fontId="40" fillId="0" borderId="0" xfId="51" applyFont="1" applyFill="1" applyAlignment="1" applyProtection="1">
      <alignment vertical="top" wrapText="1"/>
    </xf>
    <xf numFmtId="0" fontId="40" fillId="0" borderId="0" xfId="51" applyFont="1" applyFill="1" applyAlignment="1" applyProtection="1">
      <alignment horizontal="right" vertical="top" wrapText="1"/>
    </xf>
    <xf numFmtId="0" fontId="1" fillId="0" borderId="0" xfId="55" applyNumberFormat="1"/>
    <xf numFmtId="0" fontId="55" fillId="0" borderId="0" xfId="51" applyFont="1" applyFill="1" applyBorder="1" applyAlignment="1" applyProtection="1">
      <alignment horizontal="right" vertical="center" wrapText="1" indent="1"/>
    </xf>
    <xf numFmtId="49" fontId="55" fillId="0" borderId="0" xfId="51" applyNumberFormat="1" applyFont="1" applyFill="1" applyBorder="1" applyAlignment="1" applyProtection="1">
      <alignment horizontal="center" vertical="center" wrapText="1"/>
    </xf>
    <xf numFmtId="0" fontId="32" fillId="0" borderId="0" xfId="54" applyFont="1" applyFill="1" applyAlignment="1" applyProtection="1">
      <alignment horizontal="center" vertical="center" wrapText="1"/>
    </xf>
    <xf numFmtId="0" fontId="31" fillId="0" borderId="0" xfId="54" applyFont="1" applyFill="1" applyAlignment="1" applyProtection="1">
      <alignment vertical="center" wrapText="1"/>
    </xf>
    <xf numFmtId="4" fontId="0" fillId="0" borderId="0" xfId="33" applyFont="1" applyFill="1" applyBorder="1" applyAlignment="1" applyProtection="1">
      <alignment horizontal="center" vertical="center" wrapText="1"/>
    </xf>
    <xf numFmtId="4" fontId="5" fillId="0" borderId="0" xfId="33" applyFont="1" applyFill="1" applyBorder="1" applyAlignment="1" applyProtection="1">
      <alignment horizontal="center" vertical="center" wrapText="1"/>
    </xf>
    <xf numFmtId="0" fontId="45" fillId="0" borderId="0" xfId="54" applyFont="1" applyFill="1" applyAlignment="1" applyProtection="1">
      <alignment vertical="center" wrapText="1"/>
    </xf>
    <xf numFmtId="0" fontId="8" fillId="0" borderId="0" xfId="54" applyFont="1" applyFill="1" applyAlignment="1" applyProtection="1">
      <alignment vertical="center" wrapText="1"/>
    </xf>
    <xf numFmtId="0" fontId="46" fillId="0" borderId="0" xfId="54" applyFont="1" applyFill="1" applyAlignment="1" applyProtection="1">
      <alignment horizontal="center" vertical="center" wrapText="1"/>
    </xf>
    <xf numFmtId="0" fontId="36" fillId="0" borderId="0" xfId="40" applyNumberFormat="1" applyAlignment="1">
      <alignment vertical="center"/>
    </xf>
    <xf numFmtId="0" fontId="55" fillId="0" borderId="0" xfId="40" applyNumberFormat="1" applyFont="1" applyAlignment="1">
      <alignment vertical="center"/>
    </xf>
    <xf numFmtId="0" fontId="5" fillId="0" borderId="0" xfId="44" applyFont="1" applyFill="1" applyBorder="1" applyAlignment="1" applyProtection="1">
      <alignment horizontal="right" vertical="center" wrapText="1"/>
    </xf>
    <xf numFmtId="0" fontId="5" fillId="0" borderId="0" xfId="44" applyFont="1" applyFill="1" applyBorder="1" applyAlignment="1" applyProtection="1">
      <alignment vertical="center" wrapText="1"/>
    </xf>
    <xf numFmtId="49" fontId="5" fillId="0" borderId="0" xfId="52" applyNumberFormat="1" applyFont="1" applyFill="1" applyBorder="1" applyAlignment="1" applyProtection="1">
      <alignment horizontal="center" vertical="center" wrapText="1"/>
    </xf>
    <xf numFmtId="0" fontId="5" fillId="0" borderId="0" xfId="44" applyNumberFormat="1" applyFont="1" applyFill="1" applyBorder="1" applyAlignment="1" applyProtection="1">
      <alignment vertical="center" wrapText="1"/>
    </xf>
    <xf numFmtId="0" fontId="5" fillId="0" borderId="0" xfId="44" applyFont="1" applyFill="1" applyBorder="1" applyAlignment="1" applyProtection="1">
      <alignment horizontal="center" vertical="center" wrapText="1"/>
    </xf>
    <xf numFmtId="0" fontId="47" fillId="0" borderId="0" xfId="44" applyFont="1" applyFill="1" applyBorder="1" applyAlignment="1" applyProtection="1">
      <alignment horizontal="center" vertical="center" wrapText="1"/>
    </xf>
    <xf numFmtId="0" fontId="5" fillId="0" borderId="0" xfId="32" applyNumberFormat="1" applyFont="1" applyFill="1" applyBorder="1" applyAlignment="1" applyProtection="1">
      <alignment horizontal="center" vertical="center" wrapText="1"/>
    </xf>
    <xf numFmtId="0" fontId="36" fillId="0" borderId="0" xfId="40" applyNumberFormat="1" applyFill="1" applyAlignment="1" applyProtection="1">
      <alignment vertical="center"/>
    </xf>
    <xf numFmtId="49" fontId="5" fillId="0" borderId="0" xfId="39" applyFill="1" applyProtection="1">
      <alignment vertical="top"/>
    </xf>
    <xf numFmtId="0" fontId="56" fillId="0" borderId="0" xfId="35" applyFont="1" applyFill="1" applyProtection="1"/>
    <xf numFmtId="49" fontId="30" fillId="0" borderId="6" xfId="0" applyFont="1" applyFill="1" applyBorder="1" applyAlignment="1" applyProtection="1">
      <alignment vertical="center" wrapText="1"/>
    </xf>
    <xf numFmtId="0" fontId="0" fillId="0" borderId="6" xfId="34" applyFont="1" applyFill="1" applyBorder="1" applyAlignment="1" applyProtection="1">
      <alignment horizontal="justify" vertical="center" wrapText="1"/>
    </xf>
    <xf numFmtId="0" fontId="7" fillId="0" borderId="6" xfId="34" applyFont="1" applyBorder="1" applyAlignment="1" applyProtection="1">
      <alignment horizontal="justify" vertical="center" wrapText="1"/>
    </xf>
    <xf numFmtId="0" fontId="5" fillId="0" borderId="6" xfId="34" applyFont="1" applyBorder="1" applyAlignment="1" applyProtection="1">
      <alignment horizontal="justify" vertical="center" wrapText="1"/>
    </xf>
    <xf numFmtId="0" fontId="5" fillId="0" borderId="5" xfId="54" applyFont="1" applyFill="1" applyBorder="1" applyAlignment="1" applyProtection="1">
      <alignment horizontal="center" vertical="center" wrapText="1"/>
    </xf>
    <xf numFmtId="166" fontId="5" fillId="0" borderId="5" xfId="54" applyNumberFormat="1" applyFont="1" applyFill="1" applyBorder="1" applyAlignment="1" applyProtection="1">
      <alignment horizontal="center" vertical="center" wrapText="1"/>
    </xf>
    <xf numFmtId="166" fontId="5" fillId="0" borderId="5" xfId="32" applyNumberFormat="1" applyFont="1" applyFill="1" applyBorder="1" applyAlignment="1" applyProtection="1">
      <alignment horizontal="center" vertical="center" wrapText="1"/>
    </xf>
    <xf numFmtId="49" fontId="7" fillId="11" borderId="12" xfId="39" applyFont="1" applyFill="1" applyBorder="1" applyAlignment="1" applyProtection="1">
      <alignment horizontal="right" vertical="center" wrapText="1"/>
    </xf>
    <xf numFmtId="49" fontId="41" fillId="11" borderId="13" xfId="39" applyFont="1" applyFill="1" applyBorder="1" applyAlignment="1" applyProtection="1">
      <alignment horizontal="left" vertical="center" indent="2"/>
    </xf>
    <xf numFmtId="49" fontId="5" fillId="11" borderId="13" xfId="39" applyFont="1" applyFill="1" applyBorder="1" applyAlignment="1" applyProtection="1">
      <alignment horizontal="right" vertical="center" wrapText="1"/>
    </xf>
    <xf numFmtId="49" fontId="5" fillId="11" borderId="14" xfId="39" applyFont="1" applyFill="1" applyBorder="1" applyAlignment="1" applyProtection="1">
      <alignment horizontal="right" vertical="center" wrapText="1"/>
    </xf>
    <xf numFmtId="0" fontId="55" fillId="0" borderId="0" xfId="54" applyFont="1" applyFill="1" applyAlignment="1" applyProtection="1">
      <alignment vertical="center" wrapText="1"/>
    </xf>
    <xf numFmtId="49" fontId="5" fillId="8" borderId="5" xfId="54" applyNumberFormat="1" applyFont="1" applyFill="1" applyBorder="1" applyAlignment="1" applyProtection="1">
      <alignment horizontal="center" vertical="center" wrapText="1"/>
    </xf>
    <xf numFmtId="0" fontId="27" fillId="0" borderId="15" xfId="54" applyFont="1" applyFill="1" applyBorder="1" applyAlignment="1" applyProtection="1">
      <alignment horizontal="center" vertical="center" wrapText="1"/>
    </xf>
    <xf numFmtId="49" fontId="41" fillId="11" borderId="13" xfId="39" applyFont="1" applyFill="1" applyBorder="1" applyAlignment="1" applyProtection="1">
      <alignment horizontal="left" vertical="center" indent="1"/>
    </xf>
    <xf numFmtId="14" fontId="5" fillId="12" borderId="5" xfId="52" applyNumberFormat="1" applyFont="1" applyFill="1" applyBorder="1" applyAlignment="1" applyProtection="1">
      <alignment horizontal="left" vertical="center" wrapText="1" indent="1"/>
    </xf>
    <xf numFmtId="0" fontId="55" fillId="0" borderId="0" xfId="40" applyNumberFormat="1" applyFont="1" applyFill="1" applyAlignment="1" applyProtection="1">
      <alignment vertical="center"/>
    </xf>
    <xf numFmtId="0" fontId="5" fillId="0" borderId="5" xfId="44" applyFont="1" applyFill="1" applyBorder="1" applyAlignment="1" applyProtection="1">
      <alignment horizontal="center" vertical="center" wrapText="1"/>
    </xf>
    <xf numFmtId="49" fontId="27" fillId="0" borderId="5" xfId="32" applyNumberFormat="1" applyFont="1" applyFill="1" applyBorder="1" applyAlignment="1" applyProtection="1">
      <alignment horizontal="center" vertical="center" wrapText="1"/>
    </xf>
    <xf numFmtId="49" fontId="5" fillId="0" borderId="5" xfId="32" applyNumberFormat="1" applyFont="1" applyFill="1" applyBorder="1" applyAlignment="1" applyProtection="1">
      <alignment horizontal="center" vertical="center" wrapText="1"/>
    </xf>
    <xf numFmtId="49" fontId="7" fillId="11" borderId="13" xfId="39" applyFont="1" applyFill="1" applyBorder="1" applyAlignment="1" applyProtection="1">
      <alignment horizontal="right" vertical="center" wrapText="1"/>
    </xf>
    <xf numFmtId="49" fontId="7" fillId="11" borderId="14" xfId="39" applyFont="1" applyFill="1" applyBorder="1" applyAlignment="1" applyProtection="1">
      <alignment horizontal="right" vertical="center" wrapText="1"/>
    </xf>
    <xf numFmtId="49" fontId="5" fillId="0" borderId="0" xfId="52" applyNumberFormat="1" applyFont="1" applyFill="1" applyBorder="1" applyAlignment="1" applyProtection="1">
      <alignment vertical="center" wrapText="1"/>
    </xf>
    <xf numFmtId="49" fontId="5" fillId="0" borderId="16" xfId="32" applyNumberFormat="1" applyFont="1" applyFill="1" applyBorder="1" applyAlignment="1" applyProtection="1">
      <alignment horizontal="center" vertical="center" wrapText="1"/>
    </xf>
    <xf numFmtId="49" fontId="5" fillId="0" borderId="15" xfId="32" applyNumberFormat="1" applyFont="1" applyFill="1" applyBorder="1" applyAlignment="1" applyProtection="1">
      <alignment horizontal="center" vertical="center" wrapText="1"/>
    </xf>
    <xf numFmtId="0" fontId="5" fillId="13" borderId="7" xfId="48" applyFont="1" applyFill="1" applyBorder="1" applyAlignment="1">
      <alignment horizontal="center" vertical="center"/>
    </xf>
    <xf numFmtId="0" fontId="5" fillId="13" borderId="17" xfId="48" applyFont="1" applyFill="1" applyBorder="1" applyAlignment="1">
      <alignment horizontal="center" vertical="center"/>
    </xf>
    <xf numFmtId="49" fontId="0" fillId="2" borderId="0" xfId="0" applyAlignment="1">
      <alignment vertical="top" wrapText="1"/>
    </xf>
    <xf numFmtId="0" fontId="5" fillId="11" borderId="12" xfId="32" applyNumberFormat="1" applyFont="1" applyFill="1" applyBorder="1" applyAlignment="1" applyProtection="1">
      <alignment horizontal="center" vertical="center" wrapText="1"/>
    </xf>
    <xf numFmtId="49" fontId="5" fillId="11" borderId="13" xfId="52" applyNumberFormat="1" applyFont="1" applyFill="1" applyBorder="1" applyAlignment="1" applyProtection="1">
      <alignment horizontal="center" vertical="center" wrapText="1"/>
    </xf>
    <xf numFmtId="49" fontId="5" fillId="11" borderId="13" xfId="32" applyNumberFormat="1" applyFont="1" applyFill="1" applyBorder="1" applyAlignment="1" applyProtection="1">
      <alignment horizontal="center" vertical="center" wrapText="1"/>
    </xf>
    <xf numFmtId="49" fontId="36" fillId="11" borderId="13" xfId="40" applyNumberFormat="1" applyFill="1" applyBorder="1" applyAlignment="1" applyProtection="1">
      <alignment horizontal="left" vertical="center"/>
    </xf>
    <xf numFmtId="0" fontId="36" fillId="11" borderId="14" xfId="40" applyNumberFormat="1" applyFill="1" applyBorder="1" applyAlignment="1" applyProtection="1">
      <alignment vertical="center"/>
    </xf>
    <xf numFmtId="0" fontId="55" fillId="11" borderId="18" xfId="54" applyFont="1" applyFill="1" applyBorder="1" applyAlignment="1" applyProtection="1">
      <alignment horizontal="center" vertical="center" wrapText="1"/>
    </xf>
    <xf numFmtId="0" fontId="55" fillId="11" borderId="19" xfId="54" applyFont="1" applyFill="1" applyBorder="1" applyAlignment="1" applyProtection="1">
      <alignment horizontal="center" vertical="center" wrapText="1"/>
    </xf>
    <xf numFmtId="49" fontId="55" fillId="11" borderId="19" xfId="54" applyNumberFormat="1" applyFont="1" applyFill="1" applyBorder="1" applyAlignment="1" applyProtection="1">
      <alignment horizontal="left" vertical="center" wrapText="1"/>
    </xf>
    <xf numFmtId="49" fontId="55" fillId="11" borderId="20" xfId="54" applyNumberFormat="1" applyFont="1" applyFill="1" applyBorder="1" applyAlignment="1" applyProtection="1">
      <alignment horizontal="left" vertical="center" wrapText="1"/>
    </xf>
    <xf numFmtId="49" fontId="41" fillId="11" borderId="13" xfId="0" applyFont="1" applyFill="1" applyBorder="1" applyAlignment="1" applyProtection="1">
      <alignment horizontal="left" vertical="center" indent="1"/>
    </xf>
    <xf numFmtId="49" fontId="55" fillId="0" borderId="0" xfId="52" applyNumberFormat="1" applyFont="1" applyFill="1" applyBorder="1" applyAlignment="1" applyProtection="1">
      <alignment horizontal="center" vertical="center" wrapText="1"/>
    </xf>
    <xf numFmtId="3" fontId="55" fillId="0" borderId="0" xfId="53" applyNumberFormat="1" applyFont="1" applyFill="1" applyBorder="1" applyAlignment="1" applyProtection="1">
      <alignment horizontal="center" vertical="center" wrapText="1"/>
    </xf>
    <xf numFmtId="49" fontId="41" fillId="11" borderId="14" xfId="39" applyFont="1" applyFill="1" applyBorder="1" applyAlignment="1" applyProtection="1">
      <alignment horizontal="left" vertical="center" indent="1"/>
    </xf>
    <xf numFmtId="49" fontId="57" fillId="0" borderId="5" xfId="35" applyNumberFormat="1" applyFont="1" applyFill="1" applyBorder="1" applyAlignment="1" applyProtection="1">
      <alignment horizontal="left" vertical="center" wrapText="1" indent="1"/>
    </xf>
    <xf numFmtId="49" fontId="57" fillId="10" borderId="5" xfId="35" applyNumberFormat="1" applyFont="1" applyFill="1" applyBorder="1" applyAlignment="1" applyProtection="1">
      <alignment horizontal="left" vertical="center" wrapText="1" indent="1"/>
      <protection locked="0"/>
    </xf>
    <xf numFmtId="3" fontId="5" fillId="10" borderId="5" xfId="54" applyNumberFormat="1" applyFont="1" applyFill="1" applyBorder="1" applyAlignment="1" applyProtection="1">
      <alignment vertical="center" wrapText="1"/>
      <protection locked="0"/>
    </xf>
    <xf numFmtId="0" fontId="36" fillId="0" borderId="0" xfId="40" applyNumberFormat="1" applyAlignment="1" applyProtection="1">
      <alignment vertical="center"/>
    </xf>
    <xf numFmtId="0" fontId="55" fillId="0" borderId="0" xfId="40" applyNumberFormat="1" applyFont="1" applyAlignment="1" applyProtection="1">
      <alignment vertical="center"/>
    </xf>
    <xf numFmtId="0" fontId="5" fillId="0" borderId="0" xfId="40" applyNumberFormat="1" applyFont="1" applyBorder="1" applyAlignment="1" applyProtection="1">
      <alignment vertical="center"/>
    </xf>
    <xf numFmtId="0" fontId="58" fillId="0" borderId="0" xfId="40" applyNumberFormat="1" applyFont="1" applyAlignment="1" applyProtection="1">
      <alignment vertical="center"/>
    </xf>
    <xf numFmtId="0" fontId="43" fillId="0" borderId="0" xfId="40" applyNumberFormat="1" applyFont="1" applyAlignment="1" applyProtection="1">
      <alignment vertical="center"/>
    </xf>
    <xf numFmtId="0" fontId="43" fillId="0" borderId="0" xfId="40" applyNumberFormat="1" applyFont="1" applyBorder="1" applyAlignment="1" applyProtection="1">
      <alignment vertical="center"/>
    </xf>
    <xf numFmtId="0" fontId="58" fillId="0" borderId="0" xfId="40" applyNumberFormat="1" applyFont="1" applyBorder="1" applyAlignment="1" applyProtection="1">
      <alignment vertical="center"/>
    </xf>
    <xf numFmtId="0" fontId="21" fillId="0" borderId="0" xfId="40" applyNumberFormat="1" applyFont="1" applyBorder="1" applyAlignment="1" applyProtection="1">
      <alignment vertical="center"/>
    </xf>
    <xf numFmtId="0" fontId="59" fillId="0" borderId="0" xfId="40" applyNumberFormat="1" applyFont="1" applyBorder="1" applyAlignment="1" applyProtection="1">
      <alignment horizontal="center" vertical="center"/>
    </xf>
    <xf numFmtId="0" fontId="57" fillId="16" borderId="0" xfId="35" applyFont="1" applyFill="1" applyBorder="1" applyAlignment="1" applyProtection="1">
      <alignment vertical="top"/>
    </xf>
    <xf numFmtId="49" fontId="0" fillId="0" borderId="5" xfId="0" applyFill="1" applyBorder="1" applyAlignment="1" applyProtection="1">
      <alignment horizontal="center" vertical="center" wrapText="1"/>
    </xf>
    <xf numFmtId="49" fontId="0" fillId="0" borderId="43" xfId="0" applyNumberFormat="1" applyFill="1" applyBorder="1" applyAlignment="1" applyProtection="1">
      <alignment horizontal="center" vertical="center" wrapText="1"/>
    </xf>
    <xf numFmtId="0" fontId="5" fillId="10" borderId="27" xfId="52" applyNumberFormat="1" applyFont="1" applyFill="1" applyBorder="1" applyAlignment="1" applyProtection="1">
      <alignment horizontal="center" vertical="center" wrapText="1"/>
      <protection locked="0"/>
    </xf>
    <xf numFmtId="0" fontId="36" fillId="0" borderId="19" xfId="40" applyNumberFormat="1" applyBorder="1" applyAlignment="1" applyProtection="1">
      <alignment vertical="center"/>
    </xf>
    <xf numFmtId="49" fontId="0" fillId="11" borderId="12" xfId="0" applyFont="1" applyFill="1" applyBorder="1" applyAlignment="1" applyProtection="1">
      <alignment horizontal="right" vertical="center" wrapText="1"/>
    </xf>
    <xf numFmtId="49" fontId="0" fillId="11" borderId="13" xfId="0" applyFont="1" applyFill="1" applyBorder="1" applyAlignment="1" applyProtection="1">
      <alignment horizontal="right" vertical="center" wrapText="1"/>
    </xf>
    <xf numFmtId="49" fontId="0" fillId="11" borderId="14" xfId="0" applyFont="1" applyFill="1" applyBorder="1" applyAlignment="1" applyProtection="1">
      <alignment horizontal="right" vertical="center" wrapText="1"/>
    </xf>
    <xf numFmtId="0" fontId="5" fillId="0" borderId="15" xfId="54" applyFont="1" applyFill="1" applyBorder="1" applyAlignment="1" applyProtection="1">
      <alignment horizontal="center" vertical="center" wrapText="1"/>
    </xf>
    <xf numFmtId="0" fontId="5" fillId="0" borderId="21" xfId="54" applyFont="1" applyFill="1" applyBorder="1" applyAlignment="1" applyProtection="1">
      <alignment horizontal="center" vertical="center" wrapText="1"/>
    </xf>
    <xf numFmtId="49" fontId="60" fillId="11" borderId="12" xfId="0" applyFont="1" applyFill="1" applyBorder="1" applyAlignment="1" applyProtection="1">
      <alignment horizontal="left" vertical="center"/>
    </xf>
    <xf numFmtId="0" fontId="5" fillId="0" borderId="0" xfId="54" applyFont="1" applyFill="1" applyBorder="1" applyAlignment="1" applyProtection="1">
      <alignment horizontal="left" vertical="center" wrapText="1"/>
    </xf>
    <xf numFmtId="0" fontId="5" fillId="0" borderId="5" xfId="32" applyFont="1" applyFill="1" applyBorder="1" applyAlignment="1" applyProtection="1">
      <alignment horizontal="center" vertical="center" wrapText="1"/>
    </xf>
    <xf numFmtId="0" fontId="5" fillId="0" borderId="5" xfId="32" applyFont="1" applyFill="1" applyBorder="1" applyAlignment="1" applyProtection="1">
      <alignment horizontal="left" vertical="center" wrapText="1"/>
    </xf>
    <xf numFmtId="0" fontId="5" fillId="0" borderId="5" xfId="54" applyFont="1" applyFill="1" applyBorder="1" applyAlignment="1" applyProtection="1">
      <alignment horizontal="left" vertical="center" wrapText="1"/>
    </xf>
    <xf numFmtId="49" fontId="5" fillId="0" borderId="0" xfId="32" applyNumberFormat="1" applyFont="1" applyFill="1" applyBorder="1" applyAlignment="1" applyProtection="1">
      <alignment horizontal="center" vertical="center" wrapText="1"/>
    </xf>
    <xf numFmtId="0" fontId="5" fillId="0" borderId="22" xfId="54" applyFont="1" applyFill="1" applyBorder="1" applyAlignment="1" applyProtection="1">
      <alignment horizontal="center" vertical="center" wrapText="1"/>
    </xf>
    <xf numFmtId="49" fontId="60" fillId="0" borderId="23" xfId="0" applyFont="1" applyFill="1" applyBorder="1" applyAlignment="1" applyProtection="1">
      <alignment horizontal="left" vertical="center"/>
    </xf>
    <xf numFmtId="0" fontId="55" fillId="0" borderId="0" xfId="54" applyFont="1" applyFill="1" applyAlignment="1" applyProtection="1">
      <alignment horizontal="center" vertical="center" wrapText="1"/>
    </xf>
    <xf numFmtId="49" fontId="41" fillId="11" borderId="13" xfId="39" applyFont="1" applyFill="1" applyBorder="1" applyAlignment="1" applyProtection="1">
      <alignment vertical="center"/>
    </xf>
    <xf numFmtId="0" fontId="27" fillId="0" borderId="0" xfId="32" applyNumberFormat="1" applyFont="1" applyFill="1" applyBorder="1" applyAlignment="1" applyProtection="1">
      <alignment horizontal="center" vertical="center" wrapText="1"/>
    </xf>
    <xf numFmtId="0" fontId="5" fillId="0" borderId="15" xfId="54" applyFont="1" applyFill="1" applyBorder="1" applyAlignment="1" applyProtection="1">
      <alignment horizontal="left" vertical="center" wrapText="1"/>
    </xf>
    <xf numFmtId="0" fontId="5" fillId="0" borderId="21" xfId="54" applyFont="1" applyFill="1" applyBorder="1" applyAlignment="1" applyProtection="1">
      <alignment horizontal="left" vertical="center" wrapText="1"/>
    </xf>
    <xf numFmtId="0" fontId="55" fillId="0" borderId="0" xfId="54" applyFont="1" applyFill="1" applyAlignment="1" applyProtection="1">
      <alignment horizontal="left" vertical="center" wrapText="1"/>
    </xf>
    <xf numFmtId="0" fontId="5" fillId="0" borderId="0" xfId="54" applyFont="1" applyFill="1" applyAlignment="1" applyProtection="1">
      <alignment horizontal="left" vertical="center" wrapText="1"/>
    </xf>
    <xf numFmtId="49" fontId="27" fillId="0" borderId="0" xfId="32" applyNumberFormat="1" applyFont="1" applyFill="1" applyBorder="1" applyAlignment="1" applyProtection="1">
      <alignment horizontal="left" vertical="center" wrapText="1"/>
    </xf>
    <xf numFmtId="0" fontId="55" fillId="0" borderId="0" xfId="54" applyFont="1" applyFill="1" applyBorder="1" applyAlignment="1" applyProtection="1">
      <alignment vertical="center" wrapText="1"/>
    </xf>
    <xf numFmtId="0" fontId="55" fillId="0" borderId="44" xfId="54" applyFont="1" applyFill="1" applyBorder="1" applyAlignment="1" applyProtection="1">
      <alignment vertical="center" wrapText="1"/>
    </xf>
    <xf numFmtId="49" fontId="10" fillId="0" borderId="0" xfId="0" applyFont="1" applyFill="1" applyAlignment="1" applyProtection="1">
      <alignment horizontal="center" vertical="center"/>
    </xf>
    <xf numFmtId="49" fontId="5" fillId="6" borderId="5" xfId="54" applyNumberFormat="1" applyFont="1" applyFill="1" applyBorder="1" applyAlignment="1" applyProtection="1">
      <alignment horizontal="left" vertical="center" wrapText="1"/>
      <protection locked="0"/>
    </xf>
    <xf numFmtId="0" fontId="5" fillId="0" borderId="5" xfId="45" applyNumberFormat="1" applyFont="1" applyFill="1" applyBorder="1" applyAlignment="1" applyProtection="1">
      <alignment horizontal="center" vertical="center" wrapText="1"/>
    </xf>
    <xf numFmtId="0" fontId="57" fillId="0" borderId="5" xfId="45" applyNumberFormat="1" applyFont="1" applyFill="1" applyBorder="1" applyAlignment="1" applyProtection="1">
      <alignment horizontal="center" vertical="center" wrapText="1"/>
    </xf>
    <xf numFmtId="0" fontId="5" fillId="0" borderId="5" xfId="45" applyNumberFormat="1" applyFont="1" applyFill="1" applyBorder="1" applyAlignment="1" applyProtection="1">
      <alignment horizontal="left" vertical="center" wrapText="1"/>
    </xf>
    <xf numFmtId="49" fontId="57" fillId="10" borderId="5" xfId="52" applyNumberFormat="1" applyFont="1" applyFill="1" applyBorder="1" applyAlignment="1" applyProtection="1">
      <alignment horizontal="center" vertical="center" wrapText="1"/>
      <protection locked="0"/>
    </xf>
    <xf numFmtId="49" fontId="5" fillId="10" borderId="5" xfId="45" applyNumberFormat="1" applyFont="1" applyFill="1" applyBorder="1" applyAlignment="1" applyProtection="1">
      <alignment horizontal="left" vertical="center" wrapText="1"/>
      <protection locked="0"/>
    </xf>
    <xf numFmtId="49" fontId="49" fillId="10" borderId="5" xfId="30" applyNumberFormat="1" applyFont="1" applyFill="1" applyBorder="1" applyAlignment="1" applyProtection="1">
      <alignment horizontal="left" vertical="center" wrapText="1"/>
      <protection locked="0"/>
    </xf>
    <xf numFmtId="0" fontId="55" fillId="0" borderId="24" xfId="40" applyNumberFormat="1" applyFont="1" applyBorder="1" applyAlignment="1">
      <alignment vertical="center"/>
    </xf>
    <xf numFmtId="0" fontId="5" fillId="0" borderId="5" xfId="48" applyFont="1" applyFill="1" applyBorder="1" applyAlignment="1" applyProtection="1">
      <alignment horizontal="center" vertical="center"/>
    </xf>
    <xf numFmtId="49" fontId="5" fillId="10" borderId="5" xfId="48" applyNumberFormat="1" applyFont="1" applyFill="1" applyBorder="1" applyAlignment="1" applyProtection="1">
      <alignment horizontal="left" vertical="center" wrapText="1"/>
      <protection locked="0"/>
    </xf>
    <xf numFmtId="49" fontId="5" fillId="6" borderId="5" xfId="48" applyNumberFormat="1" applyFont="1" applyFill="1" applyBorder="1" applyAlignment="1" applyProtection="1">
      <alignment horizontal="left" vertical="center" wrapText="1"/>
      <protection locked="0"/>
    </xf>
    <xf numFmtId="0" fontId="55" fillId="0" borderId="0" xfId="54" applyFont="1" applyFill="1" applyAlignment="1" applyProtection="1">
      <alignment vertical="center"/>
    </xf>
    <xf numFmtId="0" fontId="55" fillId="0" borderId="0" xfId="54" applyNumberFormat="1" applyFont="1" applyFill="1" applyAlignment="1" applyProtection="1">
      <alignment vertical="center"/>
    </xf>
    <xf numFmtId="0" fontId="61" fillId="0" borderId="0" xfId="54" applyNumberFormat="1" applyFont="1" applyFill="1" applyAlignment="1" applyProtection="1">
      <alignment vertical="center"/>
    </xf>
    <xf numFmtId="0" fontId="62" fillId="0" borderId="0" xfId="54" applyNumberFormat="1" applyFont="1" applyFill="1" applyAlignment="1" applyProtection="1">
      <alignment vertical="center"/>
    </xf>
    <xf numFmtId="49" fontId="55" fillId="0" borderId="0" xfId="0" applyFont="1" applyFill="1" applyAlignment="1" applyProtection="1">
      <alignment vertical="top"/>
    </xf>
    <xf numFmtId="49" fontId="55" fillId="9" borderId="0" xfId="0" applyFont="1" applyFill="1" applyAlignment="1" applyProtection="1">
      <alignment vertical="top"/>
    </xf>
    <xf numFmtId="0" fontId="5" fillId="0" borderId="19" xfId="54" applyFont="1" applyFill="1" applyBorder="1" applyAlignment="1" applyProtection="1">
      <alignment vertical="center" wrapText="1"/>
    </xf>
    <xf numFmtId="49" fontId="60" fillId="11" borderId="13" xfId="0" applyFont="1" applyFill="1" applyBorder="1" applyAlignment="1" applyProtection="1">
      <alignment horizontal="left" vertical="center"/>
    </xf>
    <xf numFmtId="0" fontId="50" fillId="0" borderId="0" xfId="51" applyFont="1" applyFill="1" applyAlignment="1" applyProtection="1">
      <alignment vertical="center" wrapText="1"/>
    </xf>
    <xf numFmtId="0" fontId="51" fillId="0" borderId="0" xfId="51" applyFont="1" applyFill="1" applyAlignment="1" applyProtection="1">
      <alignment vertical="center" wrapText="1"/>
    </xf>
    <xf numFmtId="0" fontId="51" fillId="0" borderId="0" xfId="51" applyFont="1" applyAlignment="1" applyProtection="1">
      <alignment vertical="center" wrapText="1"/>
    </xf>
    <xf numFmtId="0" fontId="51" fillId="0" borderId="0" xfId="54" applyFont="1" applyFill="1" applyAlignment="1" applyProtection="1">
      <alignment vertical="center" wrapText="1"/>
    </xf>
    <xf numFmtId="0" fontId="63" fillId="0" borderId="0" xfId="54" applyFont="1" applyFill="1" applyAlignment="1" applyProtection="1">
      <alignment vertical="center" wrapText="1"/>
    </xf>
    <xf numFmtId="0" fontId="63" fillId="0" borderId="0" xfId="40" applyNumberFormat="1" applyFont="1" applyAlignment="1" applyProtection="1">
      <alignment vertical="center"/>
    </xf>
    <xf numFmtId="0" fontId="64" fillId="0" borderId="0" xfId="40" applyNumberFormat="1" applyFont="1" applyAlignment="1" applyProtection="1">
      <alignment vertical="center"/>
    </xf>
    <xf numFmtId="0" fontId="64" fillId="0" borderId="0" xfId="40" applyNumberFormat="1" applyFont="1" applyBorder="1" applyAlignment="1" applyProtection="1">
      <alignment vertical="center"/>
    </xf>
    <xf numFmtId="0" fontId="63" fillId="0" borderId="0" xfId="40" applyNumberFormat="1" applyFont="1" applyFill="1" applyAlignment="1" applyProtection="1">
      <alignment vertical="center"/>
    </xf>
    <xf numFmtId="0" fontId="63" fillId="0" borderId="0" xfId="40" applyNumberFormat="1" applyFont="1" applyAlignment="1">
      <alignment vertical="center"/>
    </xf>
    <xf numFmtId="49" fontId="52" fillId="0" borderId="0" xfId="0" applyFont="1" applyFill="1" applyBorder="1" applyProtection="1">
      <alignment vertical="top"/>
    </xf>
    <xf numFmtId="0" fontId="52" fillId="0" borderId="0" xfId="54" applyFont="1" applyFill="1" applyAlignment="1" applyProtection="1">
      <alignment vertical="center" wrapText="1"/>
    </xf>
    <xf numFmtId="0" fontId="51" fillId="0" borderId="0" xfId="48" applyFont="1" applyFill="1" applyProtection="1"/>
    <xf numFmtId="0" fontId="51" fillId="0" borderId="0" xfId="48" applyFont="1" applyProtection="1"/>
    <xf numFmtId="49" fontId="52" fillId="9" borderId="0" xfId="0" applyFont="1" applyFill="1" applyProtection="1">
      <alignment vertical="top"/>
    </xf>
    <xf numFmtId="49" fontId="52" fillId="0" borderId="0" xfId="0" applyFont="1" applyFill="1" applyProtection="1">
      <alignment vertical="top"/>
    </xf>
    <xf numFmtId="49" fontId="59" fillId="0" borderId="0" xfId="0" applyFont="1" applyFill="1" applyProtection="1">
      <alignment vertical="top"/>
    </xf>
    <xf numFmtId="4" fontId="5" fillId="10" borderId="5" xfId="54" applyNumberFormat="1" applyFont="1" applyFill="1" applyBorder="1" applyAlignment="1" applyProtection="1">
      <alignment horizontal="right" vertical="center" wrapText="1"/>
      <protection locked="0"/>
    </xf>
    <xf numFmtId="0" fontId="55" fillId="0" borderId="0" xfId="51" applyFont="1" applyFill="1" applyAlignment="1" applyProtection="1">
      <alignment vertical="center"/>
    </xf>
    <xf numFmtId="0" fontId="5" fillId="0" borderId="5" xfId="54" applyFont="1" applyFill="1" applyBorder="1" applyAlignment="1" applyProtection="1">
      <alignment horizontal="center" vertical="center" wrapText="1"/>
    </xf>
    <xf numFmtId="14" fontId="5" fillId="12" borderId="5" xfId="52" applyNumberFormat="1" applyFont="1" applyFill="1" applyBorder="1" applyAlignment="1" applyProtection="1">
      <alignment horizontal="left" vertical="center" wrapText="1" indent="1"/>
    </xf>
    <xf numFmtId="166" fontId="5" fillId="0" borderId="5" xfId="54" applyNumberFormat="1" applyFont="1" applyFill="1" applyBorder="1" applyAlignment="1" applyProtection="1">
      <alignment horizontal="center" vertical="center" wrapText="1"/>
    </xf>
    <xf numFmtId="49" fontId="5" fillId="0" borderId="0" xfId="52" applyNumberFormat="1" applyFont="1" applyFill="1" applyBorder="1" applyAlignment="1" applyProtection="1">
      <alignment horizontal="center" vertical="center" wrapText="1"/>
    </xf>
    <xf numFmtId="0" fontId="5" fillId="0" borderId="0" xfId="44" applyFont="1" applyFill="1" applyBorder="1" applyAlignment="1" applyProtection="1">
      <alignment horizontal="right" vertical="center" wrapText="1"/>
    </xf>
    <xf numFmtId="49" fontId="5" fillId="0" borderId="5" xfId="32" applyNumberFormat="1" applyFont="1" applyFill="1" applyBorder="1" applyAlignment="1" applyProtection="1">
      <alignment horizontal="center" vertical="center" wrapText="1"/>
    </xf>
    <xf numFmtId="0" fontId="5" fillId="0" borderId="5" xfId="44" applyFont="1" applyFill="1" applyBorder="1" applyAlignment="1" applyProtection="1">
      <alignment horizontal="center" vertical="center" wrapText="1"/>
    </xf>
    <xf numFmtId="0" fontId="5" fillId="0" borderId="5" xfId="54" applyFont="1" applyFill="1" applyBorder="1" applyAlignment="1" applyProtection="1">
      <alignment horizontal="left" vertical="center" wrapText="1"/>
    </xf>
    <xf numFmtId="0" fontId="5" fillId="0" borderId="15" xfId="54" applyFont="1" applyFill="1" applyBorder="1" applyAlignment="1" applyProtection="1">
      <alignment horizontal="center" vertical="center" wrapText="1"/>
    </xf>
    <xf numFmtId="0" fontId="5" fillId="0" borderId="21" xfId="54" applyFont="1" applyFill="1" applyBorder="1" applyAlignment="1" applyProtection="1">
      <alignment horizontal="center" vertical="center" wrapText="1"/>
    </xf>
    <xf numFmtId="0" fontId="5" fillId="0" borderId="5" xfId="32" applyFont="1" applyFill="1" applyBorder="1" applyAlignment="1" applyProtection="1">
      <alignment horizontal="center" vertical="center" wrapText="1"/>
    </xf>
    <xf numFmtId="0" fontId="5" fillId="0" borderId="5" xfId="45" applyNumberFormat="1" applyFont="1" applyFill="1" applyBorder="1" applyAlignment="1" applyProtection="1">
      <alignment horizontal="center" vertical="center" wrapText="1"/>
    </xf>
    <xf numFmtId="0" fontId="5" fillId="0" borderId="22" xfId="54" applyFont="1" applyFill="1" applyBorder="1" applyAlignment="1" applyProtection="1">
      <alignment horizontal="center" vertical="center" wrapText="1"/>
    </xf>
    <xf numFmtId="22" fontId="5" fillId="0" borderId="0" xfId="48" applyNumberFormat="1" applyFont="1" applyAlignment="1" applyProtection="1">
      <alignment horizontal="left" vertical="center" wrapText="1"/>
    </xf>
    <xf numFmtId="0" fontId="5" fillId="10" borderId="27" xfId="51" applyNumberFormat="1" applyFont="1" applyFill="1" applyBorder="1" applyAlignment="1" applyProtection="1">
      <alignment horizontal="center" vertical="center" wrapText="1"/>
      <protection locked="0"/>
    </xf>
    <xf numFmtId="49" fontId="5" fillId="8" borderId="27" xfId="52" applyNumberFormat="1" applyFont="1" applyFill="1" applyBorder="1" applyAlignment="1" applyProtection="1">
      <alignment horizontal="center" vertical="center" wrapText="1"/>
    </xf>
    <xf numFmtId="49" fontId="14" fillId="0" borderId="0" xfId="41" applyFont="1" applyFill="1" applyBorder="1" applyAlignment="1" applyProtection="1">
      <alignment horizontal="left" wrapText="1"/>
    </xf>
    <xf numFmtId="0" fontId="18" fillId="0" borderId="0" xfId="19" applyFont="1" applyFill="1" applyBorder="1" applyAlignment="1" applyProtection="1">
      <alignment horizontal="left" vertical="top" wrapText="1"/>
    </xf>
    <xf numFmtId="49" fontId="14" fillId="0" borderId="0" xfId="41" applyFont="1" applyFill="1" applyBorder="1" applyAlignment="1" applyProtection="1">
      <alignment horizontal="justify" vertical="justify" wrapText="1"/>
    </xf>
    <xf numFmtId="0" fontId="33" fillId="0" borderId="0" xfId="41" applyNumberFormat="1" applyFont="1" applyFill="1" applyBorder="1" applyAlignment="1" applyProtection="1">
      <alignment horizontal="justify" vertical="top" wrapText="1"/>
    </xf>
    <xf numFmtId="49" fontId="7" fillId="0" borderId="0" xfId="0" applyFont="1" applyFill="1" applyBorder="1" applyAlignment="1" applyProtection="1">
      <alignment horizontal="left" vertical="top"/>
    </xf>
    <xf numFmtId="0" fontId="33" fillId="0" borderId="0" xfId="41" applyNumberFormat="1" applyFont="1" applyFill="1" applyBorder="1" applyAlignment="1" applyProtection="1">
      <alignment horizontal="justify" vertical="center" wrapText="1"/>
    </xf>
    <xf numFmtId="0" fontId="14" fillId="0" borderId="0" xfId="47" applyFont="1" applyFill="1" applyBorder="1" applyAlignment="1" applyProtection="1">
      <alignment vertical="top" wrapText="1"/>
    </xf>
    <xf numFmtId="49" fontId="0" fillId="0" borderId="0" xfId="0" applyFill="1" applyBorder="1" applyProtection="1">
      <alignment vertical="top"/>
    </xf>
    <xf numFmtId="0" fontId="34" fillId="0" borderId="0" xfId="41" applyNumberFormat="1" applyFont="1" applyFill="1" applyBorder="1" applyAlignment="1" applyProtection="1">
      <alignment horizontal="left" vertical="center" wrapText="1"/>
    </xf>
    <xf numFmtId="49" fontId="25" fillId="0" borderId="0" xfId="30" applyNumberFormat="1" applyFont="1" applyFill="1" applyBorder="1" applyAlignment="1" applyProtection="1">
      <alignment horizontal="left" vertical="top" wrapText="1" indent="1"/>
    </xf>
    <xf numFmtId="0" fontId="14" fillId="0" borderId="0" xfId="41" applyNumberFormat="1" applyFont="1" applyFill="1" applyBorder="1" applyAlignment="1" applyProtection="1">
      <alignment horizontal="justify" vertical="center" wrapText="1"/>
    </xf>
    <xf numFmtId="0" fontId="14" fillId="0" borderId="0" xfId="41" applyNumberFormat="1" applyFont="1" applyFill="1" applyBorder="1" applyAlignment="1" applyProtection="1">
      <alignment horizontal="justify" vertical="top" wrapText="1"/>
    </xf>
    <xf numFmtId="0" fontId="53" fillId="0" borderId="0" xfId="27" applyNumberFormat="1" applyFill="1" applyBorder="1" applyAlignment="1" applyProtection="1">
      <alignment horizontal="left" vertical="center" wrapText="1" indent="1"/>
    </xf>
    <xf numFmtId="0" fontId="18" fillId="0" borderId="0" xfId="19" applyFont="1" applyFill="1" applyBorder="1" applyAlignment="1" applyProtection="1">
      <alignment horizontal="left" vertical="center" wrapText="1"/>
    </xf>
    <xf numFmtId="49" fontId="65" fillId="0" borderId="0" xfId="28" applyNumberFormat="1" applyFont="1" applyFill="1" applyBorder="1" applyAlignment="1" applyProtection="1">
      <alignment horizontal="left" vertical="top" wrapText="1"/>
    </xf>
    <xf numFmtId="0" fontId="18" fillId="0" borderId="16" xfId="19" applyFont="1" applyFill="1" applyBorder="1" applyAlignment="1" applyProtection="1">
      <alignment horizontal="left" vertical="center" wrapText="1"/>
    </xf>
    <xf numFmtId="0" fontId="18" fillId="0" borderId="21" xfId="19" applyFont="1" applyFill="1" applyBorder="1" applyAlignment="1" applyProtection="1">
      <alignment horizontal="left" vertical="center" wrapText="1"/>
    </xf>
    <xf numFmtId="0" fontId="18" fillId="0" borderId="24" xfId="19" applyFont="1" applyFill="1" applyBorder="1" applyAlignment="1" applyProtection="1">
      <alignment horizontal="left" vertical="center" wrapText="1"/>
    </xf>
    <xf numFmtId="0" fontId="53" fillId="0" borderId="0" xfId="27" applyFill="1" applyBorder="1" applyAlignment="1" applyProtection="1">
      <alignment horizontal="left" vertical="top" wrapText="1" indent="1"/>
    </xf>
    <xf numFmtId="49" fontId="14" fillId="0" borderId="0" xfId="41" applyFont="1" applyFill="1" applyBorder="1" applyAlignment="1" applyProtection="1">
      <alignment horizontal="left" vertical="top" wrapText="1" indent="1"/>
    </xf>
    <xf numFmtId="49" fontId="14" fillId="0" borderId="9" xfId="41" applyFont="1" applyFill="1" applyBorder="1" applyAlignment="1" applyProtection="1">
      <alignment vertical="center" wrapText="1"/>
    </xf>
    <xf numFmtId="49" fontId="14" fillId="0" borderId="0" xfId="41" applyFont="1" applyFill="1" applyBorder="1" applyAlignment="1" applyProtection="1">
      <alignment vertical="center" wrapText="1"/>
    </xf>
    <xf numFmtId="0" fontId="0" fillId="0" borderId="0" xfId="0" applyNumberFormat="1" applyFill="1" applyProtection="1">
      <alignment vertical="top"/>
    </xf>
    <xf numFmtId="0" fontId="0" fillId="0" borderId="0" xfId="0" applyNumberFormat="1" applyFill="1" applyAlignment="1" applyProtection="1">
      <alignment vertical="center"/>
    </xf>
    <xf numFmtId="0" fontId="18" fillId="14" borderId="29" xfId="25" applyNumberFormat="1" applyFont="1" applyFill="1" applyBorder="1" applyAlignment="1" applyProtection="1">
      <alignment horizontal="center" vertical="center" wrapText="1"/>
    </xf>
    <xf numFmtId="0" fontId="18" fillId="14" borderId="31" xfId="25" applyNumberFormat="1" applyFont="1" applyFill="1" applyBorder="1" applyAlignment="1" applyProtection="1">
      <alignment horizontal="center" vertical="center" wrapText="1"/>
    </xf>
    <xf numFmtId="0" fontId="18" fillId="14" borderId="30" xfId="25" applyNumberFormat="1" applyFont="1" applyFill="1" applyBorder="1" applyAlignment="1" applyProtection="1">
      <alignment horizontal="center" vertical="center" wrapText="1"/>
    </xf>
    <xf numFmtId="0" fontId="14" fillId="0" borderId="0" xfId="41" applyNumberFormat="1" applyFont="1" applyFill="1" applyBorder="1" applyAlignment="1" applyProtection="1">
      <alignment horizontal="left" vertical="top" wrapText="1"/>
    </xf>
    <xf numFmtId="49" fontId="14" fillId="0" borderId="9" xfId="41" applyFont="1" applyFill="1" applyBorder="1" applyAlignment="1" applyProtection="1">
      <alignment horizontal="left" vertical="center" wrapText="1"/>
    </xf>
    <xf numFmtId="49" fontId="14" fillId="0" borderId="0" xfId="41" applyFont="1" applyFill="1" applyBorder="1" applyAlignment="1" applyProtection="1">
      <alignment horizontal="left" vertical="center" wrapText="1"/>
    </xf>
    <xf numFmtId="0" fontId="5" fillId="0" borderId="31" xfId="51" applyFont="1" applyFill="1" applyBorder="1" applyAlignment="1" applyProtection="1">
      <alignment horizontal="left" vertical="center" wrapText="1" indent="1"/>
    </xf>
    <xf numFmtId="0" fontId="18" fillId="0" borderId="19" xfId="31" applyFont="1" applyFill="1" applyBorder="1" applyAlignment="1" applyProtection="1">
      <alignment horizontal="left" vertical="center" wrapText="1" indent="1"/>
    </xf>
    <xf numFmtId="0" fontId="5" fillId="0" borderId="25" xfId="31" applyFont="1" applyFill="1" applyBorder="1" applyAlignment="1" applyProtection="1">
      <alignment horizontal="left" vertical="center" wrapText="1" indent="1"/>
    </xf>
    <xf numFmtId="0" fontId="5" fillId="0" borderId="0" xfId="54" applyFont="1" applyFill="1" applyBorder="1" applyAlignment="1" applyProtection="1">
      <alignment horizontal="center" vertical="center" wrapText="1"/>
    </xf>
    <xf numFmtId="49" fontId="5" fillId="0" borderId="0" xfId="52" applyNumberFormat="1" applyFont="1" applyFill="1" applyBorder="1" applyAlignment="1" applyProtection="1">
      <alignment horizontal="center" vertical="center" wrapText="1"/>
    </xf>
    <xf numFmtId="166" fontId="5" fillId="0" borderId="12" xfId="54" applyNumberFormat="1" applyFont="1" applyFill="1" applyBorder="1" applyAlignment="1" applyProtection="1">
      <alignment horizontal="center" vertical="center" wrapText="1"/>
    </xf>
    <xf numFmtId="166" fontId="5" fillId="0" borderId="14" xfId="54" applyNumberFormat="1" applyFont="1" applyFill="1" applyBorder="1" applyAlignment="1" applyProtection="1">
      <alignment horizontal="center" vertical="center" wrapText="1"/>
    </xf>
    <xf numFmtId="0" fontId="5" fillId="0" borderId="5" xfId="54" applyFont="1" applyFill="1" applyBorder="1" applyAlignment="1" applyProtection="1">
      <alignment horizontal="center" vertical="center" wrapText="1"/>
    </xf>
    <xf numFmtId="49" fontId="27" fillId="0" borderId="12" xfId="32" applyNumberFormat="1" applyFont="1" applyFill="1" applyBorder="1" applyAlignment="1" applyProtection="1">
      <alignment horizontal="center" vertical="center" wrapText="1"/>
    </xf>
    <xf numFmtId="49" fontId="27" fillId="0" borderId="14" xfId="32" applyNumberFormat="1" applyFont="1" applyFill="1" applyBorder="1" applyAlignment="1" applyProtection="1">
      <alignment horizontal="center" vertical="center" wrapText="1"/>
    </xf>
    <xf numFmtId="49" fontId="5" fillId="10" borderId="5" xfId="54" applyNumberFormat="1" applyFont="1" applyFill="1" applyBorder="1" applyAlignment="1" applyProtection="1">
      <alignment horizontal="left" vertical="center" wrapText="1" indent="1"/>
      <protection locked="0"/>
    </xf>
    <xf numFmtId="14" fontId="48" fillId="0" borderId="15" xfId="52" applyNumberFormat="1" applyFont="1" applyFill="1" applyBorder="1" applyAlignment="1" applyProtection="1">
      <alignment horizontal="center" vertical="center" wrapText="1"/>
    </xf>
    <xf numFmtId="14" fontId="48" fillId="0" borderId="21" xfId="52" applyNumberFormat="1" applyFont="1" applyFill="1" applyBorder="1" applyAlignment="1" applyProtection="1">
      <alignment horizontal="center" vertical="center" wrapText="1"/>
    </xf>
    <xf numFmtId="14" fontId="5" fillId="12" borderId="5" xfId="52" applyNumberFormat="1" applyFont="1" applyFill="1" applyBorder="1" applyAlignment="1" applyProtection="1">
      <alignment horizontal="left" vertical="center" wrapText="1" indent="1"/>
    </xf>
    <xf numFmtId="4" fontId="5" fillId="0" borderId="5" xfId="33" applyFont="1" applyFill="1" applyBorder="1" applyAlignment="1" applyProtection="1">
      <alignment horizontal="center" vertical="center" wrapText="1"/>
    </xf>
    <xf numFmtId="166" fontId="5" fillId="0" borderId="5" xfId="54" applyNumberFormat="1" applyFont="1" applyFill="1" applyBorder="1" applyAlignment="1" applyProtection="1">
      <alignment horizontal="center" vertical="center" wrapText="1"/>
    </xf>
    <xf numFmtId="0" fontId="5" fillId="16" borderId="0" xfId="44" applyFont="1" applyFill="1" applyBorder="1" applyAlignment="1" applyProtection="1">
      <alignment horizontal="center" vertical="center" wrapText="1"/>
    </xf>
    <xf numFmtId="0" fontId="5" fillId="0" borderId="5" xfId="44" applyFont="1" applyFill="1" applyBorder="1" applyAlignment="1" applyProtection="1">
      <alignment horizontal="center" vertical="center" wrapText="1"/>
    </xf>
    <xf numFmtId="0" fontId="5" fillId="0" borderId="20" xfId="40" applyNumberFormat="1" applyFont="1" applyBorder="1" applyAlignment="1" applyProtection="1">
      <alignment horizontal="left" vertical="center" wrapText="1" indent="1"/>
    </xf>
    <xf numFmtId="0" fontId="5" fillId="0" borderId="15" xfId="40" applyNumberFormat="1" applyFont="1" applyBorder="1" applyAlignment="1" applyProtection="1">
      <alignment horizontal="left" vertical="center" wrapText="1" indent="1"/>
    </xf>
    <xf numFmtId="0" fontId="5" fillId="0" borderId="18" xfId="40" applyNumberFormat="1" applyFont="1" applyBorder="1" applyAlignment="1" applyProtection="1">
      <alignment horizontal="left" vertical="center" wrapText="1" indent="1"/>
    </xf>
    <xf numFmtId="0" fontId="5" fillId="0" borderId="26" xfId="40" applyNumberFormat="1" applyFont="1" applyBorder="1" applyAlignment="1" applyProtection="1">
      <alignment horizontal="left" vertical="center" indent="1"/>
    </xf>
    <xf numFmtId="0" fontId="5" fillId="0" borderId="22" xfId="40" applyNumberFormat="1" applyFont="1" applyBorder="1" applyAlignment="1" applyProtection="1">
      <alignment horizontal="left" vertical="center" indent="1"/>
    </xf>
    <xf numFmtId="0" fontId="5" fillId="0" borderId="23" xfId="40" applyNumberFormat="1" applyFont="1" applyBorder="1" applyAlignment="1" applyProtection="1">
      <alignment horizontal="left" vertical="center" indent="1"/>
    </xf>
    <xf numFmtId="0" fontId="36" fillId="0" borderId="0" xfId="40" applyNumberFormat="1" applyFill="1" applyBorder="1" applyAlignment="1" applyProtection="1">
      <alignment horizontal="center" vertical="center"/>
    </xf>
    <xf numFmtId="0" fontId="5" fillId="0" borderId="0" xfId="44" applyFont="1" applyFill="1" applyBorder="1" applyAlignment="1" applyProtection="1">
      <alignment horizontal="right" vertical="center" wrapText="1"/>
    </xf>
    <xf numFmtId="0" fontId="5" fillId="0" borderId="0" xfId="31" applyFont="1" applyFill="1" applyBorder="1" applyAlignment="1" applyProtection="1">
      <alignment horizontal="center" vertical="center" wrapText="1"/>
    </xf>
    <xf numFmtId="0" fontId="36" fillId="0" borderId="0" xfId="40" applyNumberFormat="1" applyFill="1" applyBorder="1" applyAlignment="1" applyProtection="1">
      <alignment horizontal="right" vertical="center"/>
    </xf>
    <xf numFmtId="49" fontId="5" fillId="12" borderId="5" xfId="52" applyNumberFormat="1" applyFont="1" applyFill="1" applyBorder="1" applyAlignment="1" applyProtection="1">
      <alignment horizontal="left" vertical="center" wrapText="1" indent="2"/>
    </xf>
    <xf numFmtId="49" fontId="5" fillId="12" borderId="5" xfId="52" applyNumberFormat="1" applyFont="1" applyFill="1" applyBorder="1" applyAlignment="1" applyProtection="1">
      <alignment horizontal="center" vertical="center" wrapText="1"/>
    </xf>
    <xf numFmtId="49" fontId="5" fillId="0" borderId="5" xfId="32" applyNumberFormat="1" applyFont="1" applyFill="1" applyBorder="1" applyAlignment="1" applyProtection="1">
      <alignment horizontal="center" vertical="center" wrapText="1"/>
    </xf>
    <xf numFmtId="0" fontId="57" fillId="0" borderId="5" xfId="39" applyNumberFormat="1" applyFont="1" applyBorder="1" applyAlignment="1" applyProtection="1">
      <alignment horizontal="center" vertical="center" wrapText="1"/>
    </xf>
    <xf numFmtId="0" fontId="57" fillId="0" borderId="15" xfId="35" applyNumberFormat="1" applyFont="1" applyFill="1" applyBorder="1" applyAlignment="1" applyProtection="1">
      <alignment horizontal="left" vertical="center" wrapText="1" indent="1"/>
    </xf>
    <xf numFmtId="0" fontId="57" fillId="0" borderId="22" xfId="35" applyNumberFormat="1" applyFont="1" applyFill="1" applyBorder="1" applyAlignment="1" applyProtection="1">
      <alignment horizontal="left" vertical="center" wrapText="1" indent="1"/>
    </xf>
    <xf numFmtId="0" fontId="5" fillId="0" borderId="29" xfId="54" applyFont="1" applyFill="1" applyBorder="1" applyAlignment="1" applyProtection="1">
      <alignment horizontal="center" vertical="center" wrapText="1"/>
    </xf>
    <xf numFmtId="0" fontId="5" fillId="0" borderId="30" xfId="54" applyFont="1" applyFill="1" applyBorder="1" applyAlignment="1" applyProtection="1">
      <alignment horizontal="center" vertical="center" wrapText="1"/>
    </xf>
    <xf numFmtId="0" fontId="5" fillId="0" borderId="5" xfId="32" applyFont="1" applyFill="1" applyBorder="1" applyAlignment="1" applyProtection="1">
      <alignment horizontal="left" vertical="top" wrapText="1"/>
    </xf>
    <xf numFmtId="0" fontId="5" fillId="0" borderId="19" xfId="31" applyFont="1" applyFill="1" applyBorder="1" applyAlignment="1" applyProtection="1">
      <alignment horizontal="left" vertical="center" wrapText="1"/>
    </xf>
    <xf numFmtId="49" fontId="5" fillId="10" borderId="5" xfId="54" applyNumberFormat="1" applyFont="1" applyFill="1" applyBorder="1" applyAlignment="1" applyProtection="1">
      <alignment horizontal="left" vertical="center" wrapText="1"/>
      <protection locked="0"/>
    </xf>
    <xf numFmtId="0" fontId="5" fillId="0" borderId="25" xfId="31" applyFont="1" applyFill="1" applyBorder="1" applyAlignment="1" applyProtection="1">
      <alignment horizontal="left" vertical="center" wrapText="1"/>
    </xf>
    <xf numFmtId="0" fontId="5" fillId="0" borderId="5" xfId="54" applyFont="1" applyFill="1" applyBorder="1" applyAlignment="1" applyProtection="1">
      <alignment horizontal="left" vertical="center" wrapText="1"/>
    </xf>
    <xf numFmtId="0" fontId="47" fillId="0" borderId="21" xfId="44" applyFont="1" applyFill="1" applyBorder="1" applyAlignment="1" applyProtection="1">
      <alignment horizontal="left" vertical="center" wrapText="1"/>
    </xf>
    <xf numFmtId="0" fontId="5" fillId="0" borderId="15" xfId="54" applyFont="1" applyFill="1" applyBorder="1" applyAlignment="1" applyProtection="1">
      <alignment horizontal="center" vertical="center" wrapText="1"/>
    </xf>
    <xf numFmtId="0" fontId="5" fillId="0" borderId="21" xfId="54" applyFont="1" applyFill="1" applyBorder="1" applyAlignment="1" applyProtection="1">
      <alignment horizontal="center" vertical="center" wrapText="1"/>
    </xf>
    <xf numFmtId="0" fontId="5" fillId="0" borderId="5" xfId="32" applyFont="1" applyFill="1" applyBorder="1" applyAlignment="1" applyProtection="1">
      <alignment horizontal="center" vertical="center" wrapText="1"/>
    </xf>
    <xf numFmtId="0" fontId="47" fillId="0" borderId="5" xfId="44" applyFont="1" applyFill="1" applyBorder="1" applyAlignment="1" applyProtection="1">
      <alignment horizontal="left" vertical="center" wrapText="1"/>
    </xf>
    <xf numFmtId="0" fontId="5" fillId="0" borderId="15" xfId="44" applyFont="1" applyFill="1" applyBorder="1" applyAlignment="1" applyProtection="1">
      <alignment horizontal="center" vertical="center" wrapText="1"/>
    </xf>
    <xf numFmtId="0" fontId="5" fillId="0" borderId="22" xfId="44" applyFont="1" applyFill="1" applyBorder="1" applyAlignment="1" applyProtection="1">
      <alignment horizontal="center" vertical="center" wrapText="1"/>
    </xf>
    <xf numFmtId="0" fontId="0" fillId="0" borderId="5" xfId="45" applyNumberFormat="1" applyFont="1" applyFill="1" applyBorder="1" applyAlignment="1" applyProtection="1">
      <alignment horizontal="center" vertical="center" wrapText="1"/>
    </xf>
    <xf numFmtId="0" fontId="5" fillId="0" borderId="5" xfId="45" applyNumberFormat="1" applyFont="1" applyFill="1" applyBorder="1" applyAlignment="1" applyProtection="1">
      <alignment horizontal="center" vertical="center" wrapText="1"/>
    </xf>
    <xf numFmtId="0" fontId="57" fillId="0" borderId="5" xfId="35" applyNumberFormat="1" applyFont="1" applyFill="1" applyBorder="1" applyAlignment="1" applyProtection="1">
      <alignment horizontal="center" vertical="center" wrapText="1"/>
    </xf>
    <xf numFmtId="0" fontId="5" fillId="0" borderId="37" xfId="31" applyFont="1" applyFill="1" applyBorder="1" applyAlignment="1" applyProtection="1">
      <alignment horizontal="left" vertical="center" wrapText="1" indent="1"/>
    </xf>
    <xf numFmtId="0" fontId="5" fillId="0" borderId="42" xfId="31" applyFont="1" applyFill="1" applyBorder="1" applyAlignment="1" applyProtection="1">
      <alignment horizontal="left" vertical="center" wrapText="1" indent="1"/>
    </xf>
    <xf numFmtId="0" fontId="18" fillId="0" borderId="37" xfId="31" applyFont="1" applyFill="1" applyBorder="1" applyAlignment="1" applyProtection="1">
      <alignment horizontal="left" vertical="center" wrapText="1" indent="1"/>
    </xf>
    <xf numFmtId="0" fontId="18" fillId="0" borderId="8" xfId="56" applyFont="1" applyBorder="1" applyAlignment="1">
      <alignment horizontal="left" vertical="center" indent="1"/>
    </xf>
    <xf numFmtId="0" fontId="8" fillId="0" borderId="0" xfId="51" applyFont="1" applyAlignment="1" applyProtection="1">
      <alignment horizontal="left" vertical="center" wrapText="1"/>
    </xf>
    <xf numFmtId="0" fontId="42" fillId="0" borderId="0" xfId="51" applyFont="1" applyAlignment="1" applyProtection="1">
      <alignment horizontal="left" vertical="top" wrapText="1"/>
    </xf>
    <xf numFmtId="0" fontId="8" fillId="0" borderId="0" xfId="51" applyFont="1" applyAlignment="1" applyProtection="1">
      <alignment horizontal="justify" vertical="top" wrapText="1"/>
    </xf>
    <xf numFmtId="0" fontId="42" fillId="0" borderId="0" xfId="51" applyFont="1" applyAlignment="1" applyProtection="1">
      <alignment horizontal="justify" vertical="top" wrapText="1"/>
    </xf>
    <xf numFmtId="14" fontId="48" fillId="0" borderId="25" xfId="52" applyNumberFormat="1" applyFont="1" applyFill="1" applyBorder="1" applyAlignment="1" applyProtection="1">
      <alignment horizontal="center" vertical="center" wrapText="1"/>
    </xf>
    <xf numFmtId="14" fontId="48" fillId="0" borderId="19" xfId="52" applyNumberFormat="1" applyFont="1" applyFill="1" applyBorder="1" applyAlignment="1" applyProtection="1">
      <alignment horizontal="center" vertical="center" wrapText="1"/>
    </xf>
    <xf numFmtId="14" fontId="48" fillId="0" borderId="22" xfId="52" applyNumberFormat="1" applyFont="1" applyFill="1" applyBorder="1" applyAlignment="1" applyProtection="1">
      <alignment horizontal="center" vertical="center" wrapText="1"/>
    </xf>
    <xf numFmtId="0" fontId="5" fillId="0" borderId="22" xfId="54" applyFont="1" applyFill="1" applyBorder="1" applyAlignment="1" applyProtection="1">
      <alignment horizontal="center" vertical="center" wrapText="1"/>
    </xf>
    <xf numFmtId="14" fontId="5" fillId="12" borderId="15" xfId="52" applyNumberFormat="1" applyFont="1" applyFill="1" applyBorder="1" applyAlignment="1" applyProtection="1">
      <alignment horizontal="left" vertical="center" wrapText="1" indent="1"/>
    </xf>
    <xf numFmtId="14" fontId="5" fillId="12" borderId="22" xfId="52" applyNumberFormat="1" applyFont="1" applyFill="1" applyBorder="1" applyAlignment="1" applyProtection="1">
      <alignment horizontal="left" vertical="center" wrapText="1" indent="1"/>
    </xf>
    <xf numFmtId="0" fontId="57" fillId="10" borderId="5" xfId="35" applyNumberFormat="1" applyFont="1" applyFill="1" applyBorder="1" applyAlignment="1" applyProtection="1">
      <alignment horizontal="left" vertical="center" wrapText="1" indent="1"/>
      <protection locked="0"/>
    </xf>
    <xf numFmtId="0" fontId="57" fillId="10" borderId="5" xfId="35" applyNumberFormat="1" applyFont="1" applyFill="1" applyBorder="1" applyAlignment="1" applyProtection="1">
      <alignment horizontal="left" vertical="top" indent="1"/>
      <protection locked="0"/>
    </xf>
    <xf numFmtId="0" fontId="57" fillId="0" borderId="5" xfId="35" applyNumberFormat="1" applyFont="1" applyFill="1" applyBorder="1" applyAlignment="1" applyProtection="1">
      <alignment horizontal="left" vertical="center" wrapText="1" indent="1"/>
    </xf>
    <xf numFmtId="0" fontId="57" fillId="0" borderId="5" xfId="35" applyNumberFormat="1" applyFont="1" applyFill="1" applyBorder="1" applyAlignment="1" applyProtection="1">
      <alignment horizontal="left" vertical="top" indent="1"/>
    </xf>
    <xf numFmtId="49" fontId="0" fillId="2" borderId="0" xfId="0">
      <alignment vertical="top"/>
    </xf>
    <xf numFmtId="49" fontId="53" fillId="0" borderId="0" xfId="27" applyNumberFormat="1" applyFill="1" applyProtection="1">
      <alignment vertical="top"/>
    </xf>
  </cellXfs>
  <cellStyles count="116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74" builtinId="30" hidden="1"/>
    <cellStyle name="20% - Акцент2" xfId="78" builtinId="34" hidden="1"/>
    <cellStyle name="20% - Акцент3" xfId="82" builtinId="38" hidden="1"/>
    <cellStyle name="20% - Акцент4" xfId="86" builtinId="42" hidden="1"/>
    <cellStyle name="20% - Акцент5" xfId="90" builtinId="46" hidden="1"/>
    <cellStyle name="20% - Акцент6" xfId="94" builtinId="50" hidden="1"/>
    <cellStyle name="40% - Акцент1" xfId="75" builtinId="31" hidden="1"/>
    <cellStyle name="40% - Акцент2" xfId="79" builtinId="35" hidden="1"/>
    <cellStyle name="40% - Акцент3" xfId="83" builtinId="39" hidden="1"/>
    <cellStyle name="40% - Акцент4" xfId="87" builtinId="43" hidden="1"/>
    <cellStyle name="40% - Акцент5" xfId="91" builtinId="47" hidden="1"/>
    <cellStyle name="40% - Акцент6" xfId="95" builtinId="51" hidden="1"/>
    <cellStyle name="60% - Акцент1" xfId="76" builtinId="32" hidden="1"/>
    <cellStyle name="60% - Акцент2" xfId="80" builtinId="36" hidden="1"/>
    <cellStyle name="60% - Акцент3" xfId="84" builtinId="40" hidden="1"/>
    <cellStyle name="60% - Акцент4" xfId="88" builtinId="44" hidden="1"/>
    <cellStyle name="60% - Акцент5" xfId="92" builtinId="48" hidden="1"/>
    <cellStyle name="60% - Акцент6" xfId="96" builtinId="52" hidden="1"/>
    <cellStyle name="Cells 2" xfId="97"/>
    <cellStyle name="Currency [0]" xfId="16"/>
    <cellStyle name="currency1" xfId="98"/>
    <cellStyle name="Currency2" xfId="17"/>
    <cellStyle name="currency3" xfId="99"/>
    <cellStyle name="currency4" xfId="100"/>
    <cellStyle name="Followed Hyperlink" xfId="18"/>
    <cellStyle name="Header 3" xfId="19"/>
    <cellStyle name="Hyperlink" xfId="20"/>
    <cellStyle name="normal" xfId="21"/>
    <cellStyle name="Normal1" xfId="22"/>
    <cellStyle name="Normal2" xfId="23"/>
    <cellStyle name="Percent1" xfId="24"/>
    <cellStyle name="Title 4" xfId="25"/>
    <cellStyle name="Акцент1" xfId="73" builtinId="29" hidden="1"/>
    <cellStyle name="Акцент2" xfId="77" builtinId="33" hidden="1"/>
    <cellStyle name="Акцент3" xfId="81" builtinId="37" hidden="1"/>
    <cellStyle name="Акцент4" xfId="85" builtinId="41" hidden="1"/>
    <cellStyle name="Акцент5" xfId="89" builtinId="45" hidden="1"/>
    <cellStyle name="Акцент6" xfId="93" builtinId="49" hidden="1"/>
    <cellStyle name="Ввод " xfId="26" builtinId="20" customBuiltin="1"/>
    <cellStyle name="Вывод" xfId="65" builtinId="21" hidden="1"/>
    <cellStyle name="Вычисление" xfId="66" builtinId="22" hidden="1"/>
    <cellStyle name="Гиперссылка" xfId="27" builtinId="8" customBuiltin="1"/>
    <cellStyle name="Гиперссылка 2" xfId="28"/>
    <cellStyle name="Гиперссылка 2 2" xfId="29"/>
    <cellStyle name="Гиперссылка 4" xfId="30"/>
    <cellStyle name="Гиперссылка 4 2" xfId="101"/>
    <cellStyle name="Гиперссылка 4 2 2" xfId="102"/>
    <cellStyle name="Гиперссылка 5" xfId="103"/>
    <cellStyle name="Заголовок" xfId="31"/>
    <cellStyle name="Заголовок 1" xfId="58" builtinId="16" hidden="1"/>
    <cellStyle name="Заголовок 2" xfId="59" builtinId="17" hidden="1"/>
    <cellStyle name="Заголовок 3" xfId="60" builtinId="18" hidden="1"/>
    <cellStyle name="Заголовок 4" xfId="61" builtinId="19" hidden="1"/>
    <cellStyle name="ЗаголовокСтолбца" xfId="32"/>
    <cellStyle name="Значение" xfId="33"/>
    <cellStyle name="Итог" xfId="72" builtinId="25" hidden="1"/>
    <cellStyle name="Контрольная ячейка" xfId="68" builtinId="23" hidden="1"/>
    <cellStyle name="Название" xfId="57" builtinId="15" hidden="1"/>
    <cellStyle name="Нейтральный" xfId="64" builtinId="28" hidden="1"/>
    <cellStyle name="Обычный" xfId="0" builtinId="0" customBuiltin="1"/>
    <cellStyle name="Обычный 10" xfId="104"/>
    <cellStyle name="Обычный 12" xfId="105"/>
    <cellStyle name="Обычный 12 2" xfId="34"/>
    <cellStyle name="Обычный 12 3" xfId="106"/>
    <cellStyle name="Обычный 14" xfId="107"/>
    <cellStyle name="Обычный 15" xfId="35"/>
    <cellStyle name="Обычный 2" xfId="36"/>
    <cellStyle name="Обычный 2 10 2" xfId="37"/>
    <cellStyle name="Обычный 2 2" xfId="38"/>
    <cellStyle name="Обычный 2 2 2" xfId="108"/>
    <cellStyle name="Обычный 2 7" xfId="109"/>
    <cellStyle name="Обычный 2 8" xfId="110"/>
    <cellStyle name="Обычный 2_FORM4.2015(v0.2)" xfId="111"/>
    <cellStyle name="Обычный 3" xfId="39"/>
    <cellStyle name="Обычный 3 2" xfId="40"/>
    <cellStyle name="Обычный 3 3" xfId="41"/>
    <cellStyle name="Обычный 3 3 2" xfId="112"/>
    <cellStyle name="Обычный 4" xfId="113"/>
    <cellStyle name="Обычный 5" xfId="42"/>
    <cellStyle name="Обычный 6" xfId="114"/>
    <cellStyle name="Обычный_INVEST.WARM.PLAN.4.78(v0.1)" xfId="43"/>
    <cellStyle name="Обычный_JKH.OPEN.INFO.HVS(v3.5)_цены161210" xfId="44"/>
    <cellStyle name="Обычный_JKH.OPEN.INFO.PRICE.VO_v4.0(10.02.11)" xfId="45"/>
    <cellStyle name="Обычный_KRU.TARIFF.FACT-0.3" xfId="46"/>
    <cellStyle name="Обычный_KRU.TARIFF.TE.FACT(v0.5)_import_02.02 2" xfId="47"/>
    <cellStyle name="Обычный_MINENERGO.340.PRIL79(v0.1)" xfId="48"/>
    <cellStyle name="Обычный_PREDEL.JKH.2010(v1.3)" xfId="49"/>
    <cellStyle name="Обычный_razrabotka_sablonov_po_WKU" xfId="50"/>
    <cellStyle name="Обычный_SIMPLE_1_massive2" xfId="51"/>
    <cellStyle name="Обычный_ЖКУ_проект3" xfId="52"/>
    <cellStyle name="Обычный_Макет_налог на прибыль v 0.6" xfId="53"/>
    <cellStyle name="Обычный_Мониторинг инвестиций" xfId="54"/>
    <cellStyle name="Обычный_Новая проверка голубых" xfId="55"/>
    <cellStyle name="Обычный_Шаблон по источникам для Модуля Реестр (2)" xfId="56"/>
    <cellStyle name="Плохой" xfId="63" builtinId="27" hidden="1"/>
    <cellStyle name="Пояснение" xfId="71" builtinId="53" hidden="1"/>
    <cellStyle name="Примечание" xfId="70" builtinId="10" hidden="1"/>
    <cellStyle name="Процентный 2" xfId="115"/>
    <cellStyle name="Связанная ячейка" xfId="67" builtinId="24" hidden="1"/>
    <cellStyle name="Текст предупреждения" xfId="69" builtinId="11" hidden="1"/>
    <cellStyle name="Хороший" xfId="62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AEAEA"/>
      <rgbColor rgb="00CC0000"/>
      <rgbColor rgb="0000FF00"/>
      <rgbColor rgb="00333399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A6A6A6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4" Type="http://schemas.openxmlformats.org/officeDocument/2006/relationships/image" Target="../media/image19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20.png"/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20.png"/><Relationship Id="rId1" Type="http://schemas.openxmlformats.org/officeDocument/2006/relationships/image" Target="../media/image17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100</xdr:row>
      <xdr:rowOff>187325</xdr:rowOff>
    </xdr:to>
    <xdr:sp macro="[0]!Instruction.BlockClick" textlink="">
      <xdr:nvSpPr>
        <xdr:cNvPr id="2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91</xdr:row>
      <xdr:rowOff>114299</xdr:rowOff>
    </xdr:from>
    <xdr:to>
      <xdr:col>9</xdr:col>
      <xdr:colOff>181724</xdr:colOff>
      <xdr:row>93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91</xdr:row>
      <xdr:rowOff>114300</xdr:rowOff>
    </xdr:from>
    <xdr:to>
      <xdr:col>15</xdr:col>
      <xdr:colOff>105525</xdr:colOff>
      <xdr:row>93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462754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462755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462756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462758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462759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462760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462761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462762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462763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462764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462765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1148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47625</xdr:rowOff>
    </xdr:from>
    <xdr:to>
      <xdr:col>1</xdr:col>
      <xdr:colOff>447675</xdr:colOff>
      <xdr:row>101</xdr:row>
      <xdr:rowOff>9525</xdr:rowOff>
    </xdr:to>
    <xdr:pic macro="[0]!Instruction.BlockClick">
      <xdr:nvPicPr>
        <xdr:cNvPr id="462766" name="InstrImg_7" descr="icon8.pn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867150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87</xdr:row>
      <xdr:rowOff>47625</xdr:rowOff>
    </xdr:from>
    <xdr:to>
      <xdr:col>4</xdr:col>
      <xdr:colOff>257175</xdr:colOff>
      <xdr:row>88</xdr:row>
      <xdr:rowOff>9525</xdr:rowOff>
    </xdr:to>
    <xdr:pic macro="[0]!Instruction.chkUpdates_Click">
      <xdr:nvPicPr>
        <xdr:cNvPr id="462767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1148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89</xdr:row>
      <xdr:rowOff>57150</xdr:rowOff>
    </xdr:from>
    <xdr:to>
      <xdr:col>4</xdr:col>
      <xdr:colOff>257175</xdr:colOff>
      <xdr:row>90</xdr:row>
      <xdr:rowOff>19050</xdr:rowOff>
    </xdr:to>
    <xdr:pic macro="[0]!Instruction.chkUpdates_Click">
      <xdr:nvPicPr>
        <xdr:cNvPr id="462768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1148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89</xdr:row>
      <xdr:rowOff>57150</xdr:rowOff>
    </xdr:from>
    <xdr:to>
      <xdr:col>4</xdr:col>
      <xdr:colOff>257175</xdr:colOff>
      <xdr:row>90</xdr:row>
      <xdr:rowOff>19050</xdr:rowOff>
    </xdr:to>
    <xdr:pic macro="[0]!Instruction.chkUpdates_Click">
      <xdr:nvPicPr>
        <xdr:cNvPr id="462769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1148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87</xdr:row>
      <xdr:rowOff>47625</xdr:rowOff>
    </xdr:from>
    <xdr:to>
      <xdr:col>4</xdr:col>
      <xdr:colOff>257175</xdr:colOff>
      <xdr:row>88</xdr:row>
      <xdr:rowOff>9525</xdr:rowOff>
    </xdr:to>
    <xdr:pic macro="[0]!Instruction.chkUpdates_Click">
      <xdr:nvPicPr>
        <xdr:cNvPr id="462770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1148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91</xdr:row>
      <xdr:rowOff>104775</xdr:rowOff>
    </xdr:from>
    <xdr:to>
      <xdr:col>5</xdr:col>
      <xdr:colOff>180975</xdr:colOff>
      <xdr:row>93</xdr:row>
      <xdr:rowOff>142875</xdr:rowOff>
    </xdr:to>
    <xdr:pic macro="[0]!Instruction.cmdGetUpdate_Click">
      <xdr:nvPicPr>
        <xdr:cNvPr id="462771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1148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91</xdr:row>
      <xdr:rowOff>104775</xdr:rowOff>
    </xdr:from>
    <xdr:to>
      <xdr:col>11</xdr:col>
      <xdr:colOff>104775</xdr:colOff>
      <xdr:row>93</xdr:row>
      <xdr:rowOff>142875</xdr:rowOff>
    </xdr:to>
    <xdr:pic macro="[0]!Instruction.cmdShowHideUpdateLog_Click">
      <xdr:nvPicPr>
        <xdr:cNvPr id="462772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41148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462774" name="cmdAct_2" descr="icon15.pn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462776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BCBCBC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10</xdr:row>
      <xdr:rowOff>0</xdr:rowOff>
    </xdr:from>
    <xdr:to>
      <xdr:col>7</xdr:col>
      <xdr:colOff>228600</xdr:colOff>
      <xdr:row>11</xdr:row>
      <xdr:rowOff>0</xdr:rowOff>
    </xdr:to>
    <xdr:grpSp>
      <xdr:nvGrpSpPr>
        <xdr:cNvPr id="456914" name="shCalendar" hidden="1"/>
        <xdr:cNvGrpSpPr>
          <a:grpSpLocks/>
        </xdr:cNvGrpSpPr>
      </xdr:nvGrpSpPr>
      <xdr:grpSpPr bwMode="auto">
        <a:xfrm>
          <a:off x="6838950" y="942975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45691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5691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400050</xdr:colOff>
      <xdr:row>0</xdr:row>
      <xdr:rowOff>0</xdr:rowOff>
    </xdr:from>
    <xdr:to>
      <xdr:col>4</xdr:col>
      <xdr:colOff>590550</xdr:colOff>
      <xdr:row>4</xdr:row>
      <xdr:rowOff>47625</xdr:rowOff>
    </xdr:to>
    <xdr:grpSp>
      <xdr:nvGrpSpPr>
        <xdr:cNvPr id="463905" name="shCalendar" hidden="1"/>
        <xdr:cNvGrpSpPr>
          <a:grpSpLocks/>
        </xdr:cNvGrpSpPr>
      </xdr:nvGrpSpPr>
      <xdr:grpSpPr bwMode="auto">
        <a:xfrm>
          <a:off x="647700" y="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6392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6392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5</xdr:col>
      <xdr:colOff>1</xdr:colOff>
      <xdr:row>27</xdr:row>
      <xdr:rowOff>57150</xdr:rowOff>
    </xdr:from>
    <xdr:to>
      <xdr:col>6</xdr:col>
      <xdr:colOff>1</xdr:colOff>
      <xdr:row>27</xdr:row>
      <xdr:rowOff>333375</xdr:rowOff>
    </xdr:to>
    <xdr:sp macro="[0]!modList00.cmdFilChoice_Click_Handler" textlink="">
      <xdr:nvSpPr>
        <xdr:cNvPr id="17" name="cmdFilChoice" hidden="1"/>
        <xdr:cNvSpPr>
          <a:spLocks noChangeAspect="1" noChangeArrowheads="1"/>
        </xdr:cNvSpPr>
      </xdr:nvSpPr>
      <xdr:spPr bwMode="auto">
        <a:xfrm>
          <a:off x="3095626" y="5019675"/>
          <a:ext cx="3381375" cy="276225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головной организации</a:t>
          </a:r>
        </a:p>
      </xdr:txBody>
    </xdr:sp>
    <xdr:clientData/>
  </xdr:twoCellAnchor>
  <xdr:twoCellAnchor>
    <xdr:from>
      <xdr:col>5</xdr:col>
      <xdr:colOff>1</xdr:colOff>
      <xdr:row>42</xdr:row>
      <xdr:rowOff>47625</xdr:rowOff>
    </xdr:from>
    <xdr:to>
      <xdr:col>6</xdr:col>
      <xdr:colOff>1</xdr:colOff>
      <xdr:row>42</xdr:row>
      <xdr:rowOff>333375</xdr:rowOff>
    </xdr:to>
    <xdr:sp macro="[0]!modList00.FillTemplate" textlink="">
      <xdr:nvSpPr>
        <xdr:cNvPr id="9" name="cmdFillTemp" hidden="1"/>
        <xdr:cNvSpPr>
          <a:spLocks noChangeArrowheads="1"/>
        </xdr:cNvSpPr>
      </xdr:nvSpPr>
      <xdr:spPr bwMode="auto">
        <a:xfrm>
          <a:off x="3095626" y="78105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Продолжить заполнение</a:t>
          </a:r>
        </a:p>
      </xdr:txBody>
    </xdr:sp>
    <xdr:clientData/>
  </xdr:twoCellAnchor>
  <xdr:twoCellAnchor>
    <xdr:from>
      <xdr:col>5</xdr:col>
      <xdr:colOff>1</xdr:colOff>
      <xdr:row>24</xdr:row>
      <xdr:rowOff>47625</xdr:rowOff>
    </xdr:from>
    <xdr:to>
      <xdr:col>6</xdr:col>
      <xdr:colOff>1</xdr:colOff>
      <xdr:row>24</xdr:row>
      <xdr:rowOff>333375</xdr:rowOff>
    </xdr:to>
    <xdr:sp macro="[0]!modList00.cmdOrganizationChoice_Click_Handler" textlink="">
      <xdr:nvSpPr>
        <xdr:cNvPr id="10" name="cmdOrgChoice" hidden="1"/>
        <xdr:cNvSpPr>
          <a:spLocks noChangeArrowheads="1"/>
        </xdr:cNvSpPr>
      </xdr:nvSpPr>
      <xdr:spPr bwMode="auto">
        <a:xfrm>
          <a:off x="3095626" y="516255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247650</xdr:colOff>
      <xdr:row>7</xdr:row>
      <xdr:rowOff>0</xdr:rowOff>
    </xdr:to>
    <xdr:pic macro="[0]!modInfo.MainSheetHelp">
      <xdr:nvPicPr>
        <xdr:cNvPr id="463909" name="ExcludeHelp_7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7905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247650</xdr:colOff>
      <xdr:row>4</xdr:row>
      <xdr:rowOff>247650</xdr:rowOff>
    </xdr:to>
    <xdr:pic macro="[0]!modInfo.MainSheetHelp">
      <xdr:nvPicPr>
        <xdr:cNvPr id="463910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428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10</xdr:row>
      <xdr:rowOff>0</xdr:rowOff>
    </xdr:from>
    <xdr:to>
      <xdr:col>7</xdr:col>
      <xdr:colOff>247650</xdr:colOff>
      <xdr:row>10</xdr:row>
      <xdr:rowOff>247650</xdr:rowOff>
    </xdr:to>
    <xdr:pic macro="[0]!modInfo.MainSheetHelp">
      <xdr:nvPicPr>
        <xdr:cNvPr id="463911" name="ExcludeHelp_3" descr="Справка по листу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0382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12</xdr:row>
      <xdr:rowOff>0</xdr:rowOff>
    </xdr:from>
    <xdr:to>
      <xdr:col>7</xdr:col>
      <xdr:colOff>247650</xdr:colOff>
      <xdr:row>13</xdr:row>
      <xdr:rowOff>0</xdr:rowOff>
    </xdr:to>
    <xdr:pic macro="[0]!modInfo.MainSheetHelp">
      <xdr:nvPicPr>
        <xdr:cNvPr id="463912" name="ExcludeHelp_4" descr="Справка по листу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1620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15</xdr:row>
      <xdr:rowOff>0</xdr:rowOff>
    </xdr:from>
    <xdr:to>
      <xdr:col>7</xdr:col>
      <xdr:colOff>247650</xdr:colOff>
      <xdr:row>18</xdr:row>
      <xdr:rowOff>209550</xdr:rowOff>
    </xdr:to>
    <xdr:pic macro="[0]!modInfo.MainSheetHelp">
      <xdr:nvPicPr>
        <xdr:cNvPr id="463913" name="ExcludeHelp_5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1620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16</xdr:row>
      <xdr:rowOff>0</xdr:rowOff>
    </xdr:from>
    <xdr:to>
      <xdr:col>7</xdr:col>
      <xdr:colOff>247650</xdr:colOff>
      <xdr:row>18</xdr:row>
      <xdr:rowOff>209550</xdr:rowOff>
    </xdr:to>
    <xdr:pic macro="[0]!modInfo.MainSheetHelp">
      <xdr:nvPicPr>
        <xdr:cNvPr id="463914" name="ExcludeHelp_6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1620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247650</xdr:colOff>
      <xdr:row>10</xdr:row>
      <xdr:rowOff>247650</xdr:rowOff>
    </xdr:to>
    <xdr:pic macro="[0]!modInfo.MainSheetHelp">
      <xdr:nvPicPr>
        <xdr:cNvPr id="463915" name="ExcludeHelp_2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0382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7</xdr:col>
      <xdr:colOff>0</xdr:colOff>
      <xdr:row>3</xdr:row>
      <xdr:rowOff>114300</xdr:rowOff>
    </xdr:from>
    <xdr:to>
      <xdr:col>9</xdr:col>
      <xdr:colOff>400050</xdr:colOff>
      <xdr:row>4</xdr:row>
      <xdr:rowOff>466725</xdr:rowOff>
    </xdr:to>
    <xdr:grpSp>
      <xdr:nvGrpSpPr>
        <xdr:cNvPr id="463916" name="cmdCreatePrintedForm"/>
        <xdr:cNvGrpSpPr>
          <a:grpSpLocks/>
        </xdr:cNvGrpSpPr>
      </xdr:nvGrpSpPr>
      <xdr:grpSpPr bwMode="auto">
        <a:xfrm>
          <a:off x="6724650" y="114300"/>
          <a:ext cx="1619250" cy="495300"/>
          <a:chOff x="247650" y="1009650"/>
          <a:chExt cx="1619250" cy="495300"/>
        </a:xfrm>
      </xdr:grpSpPr>
      <xdr:sp macro="[0]!modList00.CreatePrintedForm" textlink="">
        <xdr:nvSpPr>
          <xdr:cNvPr id="27" name="cmdPrint1"/>
          <xdr:cNvSpPr>
            <a:spLocks noChangeArrowheads="1"/>
          </xdr:cNvSpPr>
        </xdr:nvSpPr>
        <xdr:spPr bwMode="auto">
          <a:xfrm>
            <a:off x="247650" y="1009650"/>
            <a:ext cx="1619250" cy="495300"/>
          </a:xfrm>
          <a:prstGeom prst="roundRect">
            <a:avLst>
              <a:gd name="adj" fmla="val 0"/>
            </a:avLst>
          </a:prstGeom>
          <a:solidFill>
            <a:schemeClr val="bg1">
              <a:lumMod val="95000"/>
            </a:schemeClr>
          </a:solidFill>
          <a:ln w="3175" cmpd="sng" algn="ctr">
            <a:solidFill>
              <a:schemeClr val="bg1">
                <a:lumMod val="65000"/>
              </a:schemeClr>
            </a:solidFill>
            <a:round/>
            <a:headEnd/>
            <a:tailEnd/>
          </a:ln>
          <a:effectLst/>
        </xdr:spPr>
        <xdr:txBody>
          <a:bodyPr vertOverflow="clip" wrap="square" lIns="36000" tIns="36000" rIns="36000" bIns="36000" anchor="ctr" upright="1"/>
          <a:lstStyle/>
          <a:p>
            <a:pPr algn="ctr" rtl="0">
              <a:defRPr sz="1000"/>
            </a:pPr>
            <a:r>
              <a:rPr lang="ru-RU" sz="9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              </a:t>
            </a:r>
          </a:p>
        </xdr:txBody>
      </xdr:sp>
      <xdr:pic macro="[0]!modList00.CreatePrintedForm">
        <xdr:nvPicPr>
          <xdr:cNvPr id="463922" name="cmdCreatePrintedForm" descr="Создание печатной формы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3375" y="1076325"/>
            <a:ext cx="361950" cy="3619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[0]!modList00.CreatePrintedForm" textlink="">
        <xdr:nvSpPr>
          <xdr:cNvPr id="29" name="cmdPrint2"/>
          <xdr:cNvSpPr txBox="1"/>
        </xdr:nvSpPr>
        <xdr:spPr>
          <a:xfrm>
            <a:off x="676275" y="1066800"/>
            <a:ext cx="1133475" cy="37147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ru-RU" sz="9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Сгенерировать</a:t>
            </a:r>
            <a:r>
              <a:rPr lang="ru-RU" sz="900" baseline="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печатные формы</a:t>
            </a:r>
            <a:endParaRPr lang="ru-RU" sz="9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xdr:txBody>
      </xdr:sp>
    </xdr:grpSp>
    <xdr:clientData/>
  </xdr:twoCellAnchor>
  <xdr:twoCellAnchor>
    <xdr:from>
      <xdr:col>7</xdr:col>
      <xdr:colOff>0</xdr:colOff>
      <xdr:row>3</xdr:row>
      <xdr:rowOff>114300</xdr:rowOff>
    </xdr:from>
    <xdr:to>
      <xdr:col>9</xdr:col>
      <xdr:colOff>400050</xdr:colOff>
      <xdr:row>4</xdr:row>
      <xdr:rowOff>466725</xdr:rowOff>
    </xdr:to>
    <xdr:grpSp>
      <xdr:nvGrpSpPr>
        <xdr:cNvPr id="463917" name="cmdCreatePrintedFormU" hidden="1"/>
        <xdr:cNvGrpSpPr>
          <a:grpSpLocks/>
        </xdr:cNvGrpSpPr>
      </xdr:nvGrpSpPr>
      <xdr:grpSpPr bwMode="auto">
        <a:xfrm>
          <a:off x="6724650" y="114300"/>
          <a:ext cx="1619250" cy="495300"/>
          <a:chOff x="247650" y="1009650"/>
          <a:chExt cx="1619250" cy="495300"/>
        </a:xfrm>
      </xdr:grpSpPr>
      <xdr:sp macro="" textlink="">
        <xdr:nvSpPr>
          <xdr:cNvPr id="31" name="cmdPrint1" hidden="1"/>
          <xdr:cNvSpPr>
            <a:spLocks noChangeArrowheads="1"/>
          </xdr:cNvSpPr>
        </xdr:nvSpPr>
        <xdr:spPr bwMode="auto">
          <a:xfrm>
            <a:off x="247650" y="1009650"/>
            <a:ext cx="1619250" cy="495300"/>
          </a:xfrm>
          <a:prstGeom prst="roundRect">
            <a:avLst>
              <a:gd name="adj" fmla="val 0"/>
            </a:avLst>
          </a:prstGeom>
          <a:solidFill>
            <a:schemeClr val="bg1">
              <a:lumMod val="95000"/>
            </a:schemeClr>
          </a:solidFill>
          <a:ln w="3175" cmpd="sng" algn="ctr">
            <a:solidFill>
              <a:schemeClr val="bg1">
                <a:lumMod val="65000"/>
              </a:schemeClr>
            </a:solidFill>
            <a:round/>
            <a:headEnd/>
            <a:tailEnd/>
          </a:ln>
          <a:effectLst/>
        </xdr:spPr>
        <xdr:txBody>
          <a:bodyPr vertOverflow="clip" wrap="square" lIns="36000" tIns="36000" rIns="36000" bIns="36000" anchor="ctr" upright="1"/>
          <a:lstStyle/>
          <a:p>
            <a:pPr algn="ctr" rtl="0">
              <a:defRPr sz="1000"/>
            </a:pPr>
            <a:r>
              <a:rPr lang="ru-RU" sz="9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              </a:t>
            </a:r>
          </a:p>
        </xdr:txBody>
      </xdr:sp>
      <xdr:pic>
        <xdr:nvPicPr>
          <xdr:cNvPr id="463919" name="cmdCreatePrintedFormU" descr="Создание печатной формы" hidden="1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3375" y="1076325"/>
            <a:ext cx="361950" cy="3619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3" name="cmdPrint2U" hidden="1"/>
          <xdr:cNvSpPr txBox="1"/>
        </xdr:nvSpPr>
        <xdr:spPr>
          <a:xfrm>
            <a:off x="676275" y="1066800"/>
            <a:ext cx="1133475" cy="37147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ru-RU" sz="900">
                <a:solidFill>
                  <a:schemeClr val="bg1">
                    <a:lumMod val="7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Сгенерировать</a:t>
            </a:r>
            <a:r>
              <a:rPr lang="ru-RU" sz="900" baseline="0">
                <a:solidFill>
                  <a:schemeClr val="bg1">
                    <a:lumMod val="7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печатные формы</a:t>
            </a:r>
            <a:endParaRPr lang="ru-RU" sz="900">
              <a:solidFill>
                <a:schemeClr val="bg1">
                  <a:lumMod val="7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9</xdr:row>
      <xdr:rowOff>0</xdr:rowOff>
    </xdr:from>
    <xdr:to>
      <xdr:col>4</xdr:col>
      <xdr:colOff>247650</xdr:colOff>
      <xdr:row>9</xdr:row>
      <xdr:rowOff>247650</xdr:rowOff>
    </xdr:to>
    <xdr:pic macro="[0]!modInfo.MainSheetHelp">
      <xdr:nvPicPr>
        <xdr:cNvPr id="444298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9239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9</xdr:row>
      <xdr:rowOff>0</xdr:rowOff>
    </xdr:from>
    <xdr:to>
      <xdr:col>7</xdr:col>
      <xdr:colOff>247650</xdr:colOff>
      <xdr:row>9</xdr:row>
      <xdr:rowOff>247650</xdr:rowOff>
    </xdr:to>
    <xdr:pic macro="[0]!modInfo.MainSheetHelp">
      <xdr:nvPicPr>
        <xdr:cNvPr id="444299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9239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9</xdr:row>
      <xdr:rowOff>0</xdr:rowOff>
    </xdr:from>
    <xdr:to>
      <xdr:col>10</xdr:col>
      <xdr:colOff>247650</xdr:colOff>
      <xdr:row>9</xdr:row>
      <xdr:rowOff>247650</xdr:rowOff>
    </xdr:to>
    <xdr:pic macro="[0]!modInfo.MainSheetHelp">
      <xdr:nvPicPr>
        <xdr:cNvPr id="444300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9239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247650</xdr:colOff>
      <xdr:row>4</xdr:row>
      <xdr:rowOff>66675</xdr:rowOff>
    </xdr:to>
    <xdr:pic macro="[0]!modInfo.FREEZE_PANES_STATIC">
      <xdr:nvPicPr>
        <xdr:cNvPr id="444301" name="FREEZE_PANES_A12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2</xdr:row>
      <xdr:rowOff>123825</xdr:rowOff>
    </xdr:from>
    <xdr:to>
      <xdr:col>2</xdr:col>
      <xdr:colOff>257175</xdr:colOff>
      <xdr:row>4</xdr:row>
      <xdr:rowOff>57150</xdr:rowOff>
    </xdr:to>
    <xdr:pic macro="[0]!modInfo.FREEZE_PANES_STATIC">
      <xdr:nvPicPr>
        <xdr:cNvPr id="444302" name="UNFREEZE_PANES_A12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38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15</xdr:row>
      <xdr:rowOff>0</xdr:rowOff>
    </xdr:from>
    <xdr:to>
      <xdr:col>3</xdr:col>
      <xdr:colOff>247650</xdr:colOff>
      <xdr:row>17</xdr:row>
      <xdr:rowOff>247650</xdr:rowOff>
    </xdr:to>
    <xdr:pic macro="[0]!modInfo.MainSheetHelp">
      <xdr:nvPicPr>
        <xdr:cNvPr id="461077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800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8</xdr:col>
      <xdr:colOff>0</xdr:colOff>
      <xdr:row>18</xdr:row>
      <xdr:rowOff>0</xdr:rowOff>
    </xdr:from>
    <xdr:to>
      <xdr:col>8</xdr:col>
      <xdr:colOff>247650</xdr:colOff>
      <xdr:row>18</xdr:row>
      <xdr:rowOff>247650</xdr:rowOff>
    </xdr:to>
    <xdr:pic macro="[0]!modInfo.MainSheetHelp">
      <xdr:nvPicPr>
        <xdr:cNvPr id="461078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1095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12</xdr:col>
      <xdr:colOff>0</xdr:colOff>
      <xdr:row>18</xdr:row>
      <xdr:rowOff>0</xdr:rowOff>
    </xdr:from>
    <xdr:to>
      <xdr:col>12</xdr:col>
      <xdr:colOff>247650</xdr:colOff>
      <xdr:row>18</xdr:row>
      <xdr:rowOff>247650</xdr:rowOff>
    </xdr:to>
    <xdr:pic macro="[0]!modInfo.MainSheetHelp">
      <xdr:nvPicPr>
        <xdr:cNvPr id="461079" name="ExcludeHelp_3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50" y="1095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3</xdr:col>
      <xdr:colOff>152400</xdr:colOff>
      <xdr:row>26</xdr:row>
      <xdr:rowOff>104775</xdr:rowOff>
    </xdr:from>
    <xdr:to>
      <xdr:col>5</xdr:col>
      <xdr:colOff>247650</xdr:colOff>
      <xdr:row>26</xdr:row>
      <xdr:rowOff>390525</xdr:rowOff>
    </xdr:to>
    <xdr:sp macro="[0]!modList07.cmdDoIt_Click_Handler" textlink="">
      <xdr:nvSpPr>
        <xdr:cNvPr id="18" name="cmdCreate_Sheets" hidden="1"/>
        <xdr:cNvSpPr>
          <a:spLocks noChangeArrowheads="1"/>
        </xdr:cNvSpPr>
      </xdr:nvSpPr>
      <xdr:spPr bwMode="auto">
        <a:xfrm>
          <a:off x="466725" y="2714625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листы с показателями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2</xdr:col>
      <xdr:colOff>247650</xdr:colOff>
      <xdr:row>3</xdr:row>
      <xdr:rowOff>257175</xdr:rowOff>
    </xdr:to>
    <xdr:pic macro="[0]!modInfo.FREEZE_PANES_STATIC">
      <xdr:nvPicPr>
        <xdr:cNvPr id="461081" name="FREEZE_PANES_A21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9525</xdr:rowOff>
    </xdr:from>
    <xdr:to>
      <xdr:col>2</xdr:col>
      <xdr:colOff>247650</xdr:colOff>
      <xdr:row>3</xdr:row>
      <xdr:rowOff>257175</xdr:rowOff>
    </xdr:to>
    <xdr:pic macro="[0]!modInfo.FREEZE_PANES_STATIC">
      <xdr:nvPicPr>
        <xdr:cNvPr id="461082" name="UNFREEZE_PANES_A21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247650</xdr:colOff>
      <xdr:row>17</xdr:row>
      <xdr:rowOff>247650</xdr:rowOff>
    </xdr:to>
    <xdr:pic macro="[0]!modInfo.MainSheetHelp">
      <xdr:nvPicPr>
        <xdr:cNvPr id="461083" name="ExcludeHelp_4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0075" y="800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2</xdr:col>
      <xdr:colOff>247650</xdr:colOff>
      <xdr:row>3</xdr:row>
      <xdr:rowOff>247650</xdr:rowOff>
    </xdr:to>
    <xdr:pic macro="[0]!modInfo.FREEZE_PANES_STATIC">
      <xdr:nvPicPr>
        <xdr:cNvPr id="454934" name="FREEZE_PANES_A9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3</xdr:row>
      <xdr:rowOff>0</xdr:rowOff>
    </xdr:from>
    <xdr:to>
      <xdr:col>2</xdr:col>
      <xdr:colOff>257175</xdr:colOff>
      <xdr:row>3</xdr:row>
      <xdr:rowOff>247650</xdr:rowOff>
    </xdr:to>
    <xdr:pic macro="[0]!modInfo.FREEZE_PANES_STATIC">
      <xdr:nvPicPr>
        <xdr:cNvPr id="454935" name="UNFREEZE_PANES_A9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428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2200275</xdr:colOff>
      <xdr:row>12</xdr:row>
      <xdr:rowOff>0</xdr:rowOff>
    </xdr:from>
    <xdr:to>
      <xdr:col>5</xdr:col>
      <xdr:colOff>0</xdr:colOff>
      <xdr:row>12</xdr:row>
      <xdr:rowOff>247650</xdr:rowOff>
    </xdr:to>
    <xdr:pic macro="[0]!modInfo.MainSheetHelp">
      <xdr:nvPicPr>
        <xdr:cNvPr id="454936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22002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0</xdr:rowOff>
    </xdr:from>
    <xdr:to>
      <xdr:col>2</xdr:col>
      <xdr:colOff>228600</xdr:colOff>
      <xdr:row>4</xdr:row>
      <xdr:rowOff>57150</xdr:rowOff>
    </xdr:to>
    <xdr:grpSp>
      <xdr:nvGrpSpPr>
        <xdr:cNvPr id="463040" name="shCalendar" hidden="1"/>
        <xdr:cNvGrpSpPr>
          <a:grpSpLocks/>
        </xdr:cNvGrpSpPr>
      </xdr:nvGrpSpPr>
      <xdr:grpSpPr bwMode="auto">
        <a:xfrm>
          <a:off x="38100" y="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6306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6306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247650</xdr:colOff>
      <xdr:row>8</xdr:row>
      <xdr:rowOff>247650</xdr:rowOff>
    </xdr:to>
    <xdr:pic macro="[0]!modInfo.MainSheetHelp">
      <xdr:nvPicPr>
        <xdr:cNvPr id="463041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3225" y="9810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8</xdr:row>
      <xdr:rowOff>0</xdr:rowOff>
    </xdr:from>
    <xdr:to>
      <xdr:col>6</xdr:col>
      <xdr:colOff>247650</xdr:colOff>
      <xdr:row>8</xdr:row>
      <xdr:rowOff>247650</xdr:rowOff>
    </xdr:to>
    <xdr:pic macro="[0]!modInfo.MainSheetHelp">
      <xdr:nvPicPr>
        <xdr:cNvPr id="463042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9810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247650</xdr:colOff>
      <xdr:row>8</xdr:row>
      <xdr:rowOff>247650</xdr:rowOff>
    </xdr:to>
    <xdr:pic macro="[0]!modInfo.MainSheetHelp">
      <xdr:nvPicPr>
        <xdr:cNvPr id="463043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96625" y="9810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38100</xdr:colOff>
      <xdr:row>11</xdr:row>
      <xdr:rowOff>0</xdr:rowOff>
    </xdr:from>
    <xdr:to>
      <xdr:col>6</xdr:col>
      <xdr:colOff>228600</xdr:colOff>
      <xdr:row>12</xdr:row>
      <xdr:rowOff>0</xdr:rowOff>
    </xdr:to>
    <xdr:grpSp>
      <xdr:nvGrpSpPr>
        <xdr:cNvPr id="463044" name="shCalendar" hidden="1"/>
        <xdr:cNvGrpSpPr>
          <a:grpSpLocks/>
        </xdr:cNvGrpSpPr>
      </xdr:nvGrpSpPr>
      <xdr:grpSpPr bwMode="auto">
        <a:xfrm>
          <a:off x="7953375" y="23145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6306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6306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38100</xdr:colOff>
      <xdr:row>11</xdr:row>
      <xdr:rowOff>0</xdr:rowOff>
    </xdr:from>
    <xdr:to>
      <xdr:col>6</xdr:col>
      <xdr:colOff>228600</xdr:colOff>
      <xdr:row>12</xdr:row>
      <xdr:rowOff>0</xdr:rowOff>
    </xdr:to>
    <xdr:grpSp>
      <xdr:nvGrpSpPr>
        <xdr:cNvPr id="463045" name="shCalendar" hidden="1"/>
        <xdr:cNvGrpSpPr>
          <a:grpSpLocks/>
        </xdr:cNvGrpSpPr>
      </xdr:nvGrpSpPr>
      <xdr:grpSpPr bwMode="auto">
        <a:xfrm>
          <a:off x="7953375" y="23145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6305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6305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38100</xdr:colOff>
      <xdr:row>11</xdr:row>
      <xdr:rowOff>0</xdr:rowOff>
    </xdr:from>
    <xdr:to>
      <xdr:col>6</xdr:col>
      <xdr:colOff>228600</xdr:colOff>
      <xdr:row>12</xdr:row>
      <xdr:rowOff>0</xdr:rowOff>
    </xdr:to>
    <xdr:grpSp>
      <xdr:nvGrpSpPr>
        <xdr:cNvPr id="463046" name="shCalendar" hidden="1"/>
        <xdr:cNvGrpSpPr>
          <a:grpSpLocks/>
        </xdr:cNvGrpSpPr>
      </xdr:nvGrpSpPr>
      <xdr:grpSpPr bwMode="auto">
        <a:xfrm>
          <a:off x="7953375" y="23145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6305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6305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38100</xdr:colOff>
      <xdr:row>11</xdr:row>
      <xdr:rowOff>0</xdr:rowOff>
    </xdr:from>
    <xdr:to>
      <xdr:col>6</xdr:col>
      <xdr:colOff>228600</xdr:colOff>
      <xdr:row>12</xdr:row>
      <xdr:rowOff>0</xdr:rowOff>
    </xdr:to>
    <xdr:grpSp>
      <xdr:nvGrpSpPr>
        <xdr:cNvPr id="463047" name="shCalendar" hidden="1"/>
        <xdr:cNvGrpSpPr>
          <a:grpSpLocks/>
        </xdr:cNvGrpSpPr>
      </xdr:nvGrpSpPr>
      <xdr:grpSpPr bwMode="auto">
        <a:xfrm>
          <a:off x="7953375" y="23145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6305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6305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38100</xdr:colOff>
      <xdr:row>11</xdr:row>
      <xdr:rowOff>0</xdr:rowOff>
    </xdr:from>
    <xdr:to>
      <xdr:col>6</xdr:col>
      <xdr:colOff>228600</xdr:colOff>
      <xdr:row>12</xdr:row>
      <xdr:rowOff>0</xdr:rowOff>
    </xdr:to>
    <xdr:grpSp>
      <xdr:nvGrpSpPr>
        <xdr:cNvPr id="463048" name="shCalendar" hidden="1"/>
        <xdr:cNvGrpSpPr>
          <a:grpSpLocks/>
        </xdr:cNvGrpSpPr>
      </xdr:nvGrpSpPr>
      <xdr:grpSpPr bwMode="auto">
        <a:xfrm>
          <a:off x="7953375" y="23145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6305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6305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38100</xdr:colOff>
      <xdr:row>11</xdr:row>
      <xdr:rowOff>0</xdr:rowOff>
    </xdr:from>
    <xdr:to>
      <xdr:col>6</xdr:col>
      <xdr:colOff>228600</xdr:colOff>
      <xdr:row>12</xdr:row>
      <xdr:rowOff>0</xdr:rowOff>
    </xdr:to>
    <xdr:grpSp>
      <xdr:nvGrpSpPr>
        <xdr:cNvPr id="463049" name="shCalendar" hidden="1"/>
        <xdr:cNvGrpSpPr>
          <a:grpSpLocks/>
        </xdr:cNvGrpSpPr>
      </xdr:nvGrpSpPr>
      <xdr:grpSpPr bwMode="auto">
        <a:xfrm>
          <a:off x="7953375" y="23145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6305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6305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10</xdr:row>
      <xdr:rowOff>0</xdr:rowOff>
    </xdr:from>
    <xdr:to>
      <xdr:col>7</xdr:col>
      <xdr:colOff>228600</xdr:colOff>
      <xdr:row>12</xdr:row>
      <xdr:rowOff>47625</xdr:rowOff>
    </xdr:to>
    <xdr:grpSp>
      <xdr:nvGrpSpPr>
        <xdr:cNvPr id="449206" name="shCalendar" hidden="1"/>
        <xdr:cNvGrpSpPr>
          <a:grpSpLocks/>
        </xdr:cNvGrpSpPr>
      </xdr:nvGrpSpPr>
      <xdr:grpSpPr bwMode="auto">
        <a:xfrm>
          <a:off x="6838950" y="9429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4920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4920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247650</xdr:colOff>
      <xdr:row>7</xdr:row>
      <xdr:rowOff>0</xdr:rowOff>
    </xdr:to>
    <xdr:pic macro="[0]!modInfo.MainSheetHelp">
      <xdr:nvPicPr>
        <xdr:cNvPr id="449207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1333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6</xdr:col>
      <xdr:colOff>600075</xdr:colOff>
      <xdr:row>4</xdr:row>
      <xdr:rowOff>47625</xdr:rowOff>
    </xdr:to>
    <xdr:pic macro="[0]!AllSheetsInThisWorkbook.MakeList">
      <xdr:nvPicPr>
        <xdr:cNvPr id="392971" name="cmdGetListAllSheets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285750"/>
          <a:ext cx="24288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"/>
  <sheetViews>
    <sheetView showGridLines="0" workbookViewId="0"/>
  </sheetViews>
  <sheetFormatPr defaultRowHeight="11.25"/>
  <cols>
    <col min="1" max="16384" width="9.140625" style="160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Comm">
    <tabColor indexed="31"/>
    <pageSetUpPr fitToPage="1"/>
  </sheetPr>
  <dimension ref="A1:L13"/>
  <sheetViews>
    <sheetView showGridLines="0" topLeftCell="C6" workbookViewId="0"/>
  </sheetViews>
  <sheetFormatPr defaultRowHeight="15"/>
  <cols>
    <col min="1" max="2" width="9.140625" style="7" hidden="1" customWidth="1"/>
    <col min="3" max="3" width="3.7109375" style="39" customWidth="1"/>
    <col min="4" max="4" width="6.28515625" style="7" customWidth="1"/>
    <col min="5" max="5" width="94.85546875" style="7" customWidth="1"/>
    <col min="6" max="11" width="9.140625" style="7"/>
    <col min="12" max="12" width="9.140625" style="299"/>
    <col min="13" max="16384" width="9.140625" style="7"/>
  </cols>
  <sheetData>
    <row r="1" spans="3:12" s="85" customFormat="1" hidden="1">
      <c r="C1" s="92"/>
      <c r="L1" s="298"/>
    </row>
    <row r="2" spans="3:12" s="85" customFormat="1" hidden="1">
      <c r="C2" s="92"/>
      <c r="L2" s="298"/>
    </row>
    <row r="3" spans="3:12" s="85" customFormat="1" hidden="1">
      <c r="C3" s="92"/>
      <c r="L3" s="298"/>
    </row>
    <row r="4" spans="3:12" s="85" customFormat="1" hidden="1">
      <c r="C4" s="92"/>
      <c r="L4" s="298"/>
    </row>
    <row r="5" spans="3:12" s="85" customFormat="1" hidden="1">
      <c r="C5" s="92"/>
      <c r="L5" s="298"/>
    </row>
    <row r="6" spans="3:12" s="85" customFormat="1" ht="10.5" customHeight="1">
      <c r="C6" s="93"/>
      <c r="D6" s="87"/>
      <c r="E6" s="87"/>
      <c r="L6" s="298"/>
    </row>
    <row r="7" spans="3:12" s="85" customFormat="1" ht="20.100000000000001" customHeight="1">
      <c r="C7" s="93"/>
      <c r="D7" s="402" t="s">
        <v>6</v>
      </c>
      <c r="E7" s="402"/>
      <c r="L7" s="298"/>
    </row>
    <row r="8" spans="3:12" s="85" customFormat="1" ht="15" customHeight="1">
      <c r="C8" s="93"/>
      <c r="D8" s="403" t="str">
        <f>IF(org=0,"Не определено",org)</f>
        <v>МКП "ГОРВОДОКАНАЛ КГО"</v>
      </c>
      <c r="E8" s="403"/>
      <c r="L8" s="298"/>
    </row>
    <row r="9" spans="3:12" s="85" customFormat="1" ht="6.95" customHeight="1">
      <c r="C9" s="93"/>
      <c r="D9" s="87"/>
      <c r="E9" s="87"/>
      <c r="L9" s="298"/>
    </row>
    <row r="10" spans="3:12" s="85" customFormat="1" ht="22.5" customHeight="1">
      <c r="C10" s="93"/>
      <c r="D10" s="51" t="s">
        <v>25</v>
      </c>
      <c r="E10" s="50" t="s">
        <v>29</v>
      </c>
      <c r="L10" s="298"/>
    </row>
    <row r="11" spans="3:12" s="85" customFormat="1" ht="11.25" customHeight="1">
      <c r="C11" s="93"/>
      <c r="D11" s="79" t="s">
        <v>26</v>
      </c>
      <c r="E11" s="79" t="s">
        <v>0</v>
      </c>
      <c r="L11" s="298"/>
    </row>
    <row r="12" spans="3:12" s="85" customFormat="1" ht="15" hidden="1" customHeight="1">
      <c r="C12" s="93"/>
      <c r="D12" s="88">
        <v>0</v>
      </c>
      <c r="E12" s="52"/>
      <c r="L12" s="298"/>
    </row>
    <row r="13" spans="3:12" s="85" customFormat="1" ht="15" customHeight="1">
      <c r="C13" s="93"/>
      <c r="D13" s="94"/>
      <c r="E13" s="95" t="s">
        <v>30</v>
      </c>
      <c r="L13" s="298"/>
    </row>
  </sheetData>
  <sheetProtection password="FA9C" sheet="1" objects="1" scenarios="1" formatColumns="0" formatRows="0"/>
  <mergeCells count="2">
    <mergeCell ref="D7:E7"/>
    <mergeCell ref="D8:E8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Check">
    <tabColor indexed="31"/>
  </sheetPr>
  <dimension ref="B1:E4"/>
  <sheetViews>
    <sheetView showGridLines="0" workbookViewId="0"/>
  </sheetViews>
  <sheetFormatPr defaultRowHeight="11.25"/>
  <cols>
    <col min="1" max="1" width="3.7109375" style="56" customWidth="1"/>
    <col min="2" max="3" width="29.7109375" style="56" customWidth="1"/>
    <col min="4" max="4" width="80.7109375" style="56" customWidth="1"/>
    <col min="5" max="5" width="17.7109375" style="56" customWidth="1"/>
    <col min="6" max="16384" width="9.140625" style="56"/>
  </cols>
  <sheetData>
    <row r="1" spans="2:5" ht="10.5" customHeight="1"/>
    <row r="2" spans="2:5" ht="20.100000000000001" customHeight="1">
      <c r="B2" s="405" t="s">
        <v>7</v>
      </c>
      <c r="C2" s="405"/>
      <c r="D2" s="405"/>
      <c r="E2" s="405"/>
    </row>
    <row r="3" spans="2:5" ht="6.95" customHeight="1"/>
    <row r="4" spans="2:5" ht="21.75" customHeight="1">
      <c r="B4" s="211" t="s">
        <v>140</v>
      </c>
      <c r="C4" s="211" t="s">
        <v>141</v>
      </c>
      <c r="D4" s="211" t="s">
        <v>24</v>
      </c>
      <c r="E4" s="210" t="s">
        <v>16</v>
      </c>
    </row>
  </sheetData>
  <sheetProtection password="FA9C" sheet="1" objects="1" scenarios="1" formatColumns="0" formatRows="0" autoFilter="0"/>
  <autoFilter ref="B4:E4"/>
  <mergeCells count="1">
    <mergeCell ref="B2:E2"/>
  </mergeCells>
  <phoneticPr fontId="9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9"/>
  <sheetViews>
    <sheetView showGridLines="0" workbookViewId="0"/>
  </sheetViews>
  <sheetFormatPr defaultRowHeight="11.25"/>
  <cols>
    <col min="1" max="1" width="36.28515625" style="59" customWidth="1"/>
    <col min="2" max="2" width="21.140625" style="59" customWidth="1"/>
    <col min="3" max="16384" width="9.140625" style="58"/>
  </cols>
  <sheetData>
    <row r="1" spans="1:2">
      <c r="A1" s="1" t="s">
        <v>8</v>
      </c>
      <c r="B1" s="1" t="s">
        <v>9</v>
      </c>
    </row>
    <row r="2" spans="1:2">
      <c r="A2" t="s">
        <v>10</v>
      </c>
      <c r="B2" t="s">
        <v>94</v>
      </c>
    </row>
    <row r="3" spans="1:2">
      <c r="A3" t="s">
        <v>87</v>
      </c>
      <c r="B3" t="s">
        <v>89</v>
      </c>
    </row>
    <row r="4" spans="1:2">
      <c r="A4" t="s">
        <v>11</v>
      </c>
      <c r="B4" t="s">
        <v>90</v>
      </c>
    </row>
    <row r="5" spans="1:2">
      <c r="A5" t="s">
        <v>227</v>
      </c>
      <c r="B5" t="s">
        <v>209</v>
      </c>
    </row>
    <row r="6" spans="1:2">
      <c r="A6" t="s">
        <v>228</v>
      </c>
      <c r="B6" t="s">
        <v>192</v>
      </c>
    </row>
    <row r="7" spans="1:2">
      <c r="A7" t="s">
        <v>286</v>
      </c>
      <c r="B7" t="s">
        <v>326</v>
      </c>
    </row>
    <row r="8" spans="1:2">
      <c r="A8" t="s">
        <v>339</v>
      </c>
      <c r="B8" t="s">
        <v>93</v>
      </c>
    </row>
    <row r="9" spans="1:2">
      <c r="A9" t="s">
        <v>147</v>
      </c>
      <c r="B9" t="s">
        <v>91</v>
      </c>
    </row>
    <row r="10" spans="1:2">
      <c r="A10" t="s">
        <v>6</v>
      </c>
      <c r="B10" t="s">
        <v>92</v>
      </c>
    </row>
    <row r="11" spans="1:2">
      <c r="A11" t="s">
        <v>88</v>
      </c>
      <c r="B11" t="s">
        <v>101</v>
      </c>
    </row>
    <row r="12" spans="1:2">
      <c r="A12"/>
      <c r="B12" t="s">
        <v>102</v>
      </c>
    </row>
    <row r="13" spans="1:2">
      <c r="A13"/>
      <c r="B13" t="s">
        <v>103</v>
      </c>
    </row>
    <row r="14" spans="1:2">
      <c r="A14"/>
      <c r="B14" t="s">
        <v>148</v>
      </c>
    </row>
    <row r="15" spans="1:2">
      <c r="A15"/>
      <c r="B15" t="s">
        <v>240</v>
      </c>
    </row>
    <row r="16" spans="1:2">
      <c r="A16"/>
      <c r="B16" t="s">
        <v>241</v>
      </c>
    </row>
    <row r="17" spans="1:2">
      <c r="A17"/>
      <c r="B17" t="s">
        <v>208</v>
      </c>
    </row>
    <row r="18" spans="1:2">
      <c r="A18"/>
      <c r="B18" t="s">
        <v>109</v>
      </c>
    </row>
    <row r="19" spans="1:2">
      <c r="A19"/>
      <c r="B19" t="s">
        <v>124</v>
      </c>
    </row>
    <row r="20" spans="1:2">
      <c r="A20"/>
      <c r="B20" t="s">
        <v>129</v>
      </c>
    </row>
    <row r="21" spans="1:2">
      <c r="A21"/>
      <c r="B21" t="s">
        <v>130</v>
      </c>
    </row>
    <row r="22" spans="1:2">
      <c r="A22"/>
      <c r="B22" t="s">
        <v>125</v>
      </c>
    </row>
    <row r="23" spans="1:2">
      <c r="A23"/>
      <c r="B23" t="s">
        <v>193</v>
      </c>
    </row>
    <row r="24" spans="1:2">
      <c r="A24"/>
      <c r="B24" t="s">
        <v>99</v>
      </c>
    </row>
    <row r="25" spans="1:2">
      <c r="A25"/>
      <c r="B25" t="s">
        <v>95</v>
      </c>
    </row>
    <row r="26" spans="1:2">
      <c r="A26"/>
      <c r="B26" t="s">
        <v>96</v>
      </c>
    </row>
    <row r="27" spans="1:2">
      <c r="A27"/>
      <c r="B27" t="s">
        <v>97</v>
      </c>
    </row>
    <row r="28" spans="1:2">
      <c r="A28"/>
      <c r="B28" t="s">
        <v>98</v>
      </c>
    </row>
    <row r="29" spans="1:2">
      <c r="A29"/>
      <c r="B29" t="s">
        <v>100</v>
      </c>
    </row>
    <row r="30" spans="1:2">
      <c r="A30"/>
      <c r="B30" t="s">
        <v>104</v>
      </c>
    </row>
    <row r="31" spans="1:2">
      <c r="A31"/>
      <c r="B31" t="s">
        <v>105</v>
      </c>
    </row>
    <row r="32" spans="1:2">
      <c r="A32"/>
      <c r="B32" t="s">
        <v>106</v>
      </c>
    </row>
    <row r="33" spans="1:2">
      <c r="A33"/>
      <c r="B33" t="s">
        <v>107</v>
      </c>
    </row>
    <row r="34" spans="1:2">
      <c r="A34"/>
      <c r="B34" t="s">
        <v>108</v>
      </c>
    </row>
    <row r="35" spans="1:2">
      <c r="A35"/>
      <c r="B35" t="s">
        <v>338</v>
      </c>
    </row>
    <row r="36" spans="1:2">
      <c r="A36"/>
      <c r="B36" t="s">
        <v>110</v>
      </c>
    </row>
    <row r="37" spans="1:2">
      <c r="A37"/>
      <c r="B37" t="s">
        <v>242</v>
      </c>
    </row>
    <row r="38" spans="1:2">
      <c r="A38"/>
      <c r="B38" t="s">
        <v>195</v>
      </c>
    </row>
    <row r="39" spans="1:2">
      <c r="A39"/>
      <c r="B39" t="s">
        <v>205</v>
      </c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EHSHEET">
    <tabColor indexed="47"/>
  </sheetPr>
  <dimension ref="A1:N85"/>
  <sheetViews>
    <sheetView showGridLines="0" workbookViewId="0"/>
  </sheetViews>
  <sheetFormatPr defaultRowHeight="11.25"/>
  <cols>
    <col min="1" max="1" width="32.5703125" style="69" customWidth="1"/>
    <col min="2" max="2" width="9.140625" style="59"/>
    <col min="3" max="3" width="15.7109375" style="72" customWidth="1"/>
    <col min="4" max="4" width="17" style="72" customWidth="1"/>
    <col min="5" max="5" width="15.7109375" style="65" customWidth="1"/>
    <col min="6" max="6" width="11.140625" style="65" customWidth="1"/>
    <col min="7" max="7" width="31.42578125" style="65" customWidth="1"/>
    <col min="8" max="9" width="26.85546875" style="65" customWidth="1"/>
    <col min="10" max="10" width="9.140625" style="65"/>
    <col min="11" max="11" width="26.28515625" style="67" customWidth="1"/>
    <col min="12" max="12" width="29.140625" style="66" customWidth="1"/>
    <col min="13" max="13" width="39.85546875" style="65" bestFit="1" customWidth="1"/>
    <col min="14" max="14" width="14.140625" style="65" customWidth="1"/>
    <col min="15" max="16384" width="9.140625" style="65"/>
  </cols>
  <sheetData>
    <row r="1" spans="1:14" s="62" customFormat="1" ht="51">
      <c r="A1" s="44" t="s">
        <v>299</v>
      </c>
      <c r="B1" s="70"/>
      <c r="C1" s="22" t="s">
        <v>20</v>
      </c>
      <c r="D1" s="22" t="s">
        <v>17</v>
      </c>
      <c r="E1" s="22" t="s">
        <v>33</v>
      </c>
      <c r="F1" s="22" t="s">
        <v>56</v>
      </c>
      <c r="G1" s="22" t="s">
        <v>48</v>
      </c>
      <c r="H1" s="22" t="s">
        <v>85</v>
      </c>
      <c r="I1" s="22" t="s">
        <v>121</v>
      </c>
      <c r="J1" s="34" t="s">
        <v>122</v>
      </c>
      <c r="K1" s="22" t="s">
        <v>51</v>
      </c>
      <c r="L1" s="61" t="s">
        <v>113</v>
      </c>
      <c r="M1" s="31" t="s">
        <v>114</v>
      </c>
      <c r="N1" s="22" t="s">
        <v>149</v>
      </c>
    </row>
    <row r="2" spans="1:14" ht="25.5">
      <c r="A2" s="63" t="s">
        <v>300</v>
      </c>
      <c r="C2" s="23">
        <v>2013</v>
      </c>
      <c r="D2" s="23" t="s">
        <v>18</v>
      </c>
      <c r="E2" s="24" t="s">
        <v>34</v>
      </c>
      <c r="F2" s="24" t="s">
        <v>57</v>
      </c>
      <c r="G2" s="24" t="s">
        <v>46</v>
      </c>
      <c r="H2" s="24" t="s">
        <v>86</v>
      </c>
      <c r="I2" s="26"/>
      <c r="J2" s="64">
        <v>52</v>
      </c>
      <c r="K2" s="22" t="s">
        <v>52</v>
      </c>
      <c r="L2" s="61" t="s">
        <v>254</v>
      </c>
      <c r="M2" s="32" t="s">
        <v>118</v>
      </c>
      <c r="N2" s="71" t="s">
        <v>150</v>
      </c>
    </row>
    <row r="3" spans="1:14" ht="25.5">
      <c r="A3" s="63" t="s">
        <v>301</v>
      </c>
      <c r="C3" s="23">
        <v>2014</v>
      </c>
      <c r="D3" s="23" t="s">
        <v>19</v>
      </c>
      <c r="E3" s="24" t="s">
        <v>35</v>
      </c>
      <c r="F3" s="24" t="s">
        <v>58</v>
      </c>
      <c r="G3" s="24" t="s">
        <v>47</v>
      </c>
      <c r="H3" s="24" t="s">
        <v>83</v>
      </c>
      <c r="I3" s="26" t="s">
        <v>120</v>
      </c>
      <c r="J3" s="60" t="s">
        <v>123</v>
      </c>
      <c r="K3" s="22" t="s">
        <v>53</v>
      </c>
      <c r="L3" s="61" t="s">
        <v>111</v>
      </c>
      <c r="M3" s="32" t="s">
        <v>119</v>
      </c>
      <c r="N3" s="71" t="s">
        <v>151</v>
      </c>
    </row>
    <row r="4" spans="1:14" ht="25.5">
      <c r="A4" s="63" t="s">
        <v>685</v>
      </c>
      <c r="C4" s="23">
        <v>2015</v>
      </c>
      <c r="E4" s="24" t="s">
        <v>36</v>
      </c>
      <c r="F4" s="24" t="s">
        <v>59</v>
      </c>
      <c r="H4" s="24" t="s">
        <v>84</v>
      </c>
      <c r="I4" s="26"/>
      <c r="J4" s="64">
        <v>104</v>
      </c>
      <c r="K4" s="22" t="s">
        <v>54</v>
      </c>
      <c r="L4" s="61" t="s">
        <v>112</v>
      </c>
      <c r="M4" s="32" t="s">
        <v>115</v>
      </c>
      <c r="N4" s="71" t="s">
        <v>152</v>
      </c>
    </row>
    <row r="5" spans="1:14" ht="25.5">
      <c r="A5" s="63" t="s">
        <v>355</v>
      </c>
      <c r="C5" s="23">
        <v>2016</v>
      </c>
      <c r="E5" s="24" t="s">
        <v>37</v>
      </c>
      <c r="F5" s="24" t="s">
        <v>60</v>
      </c>
      <c r="K5" s="22" t="s">
        <v>55</v>
      </c>
      <c r="L5" s="61"/>
      <c r="M5" s="32"/>
      <c r="N5" s="71" t="s">
        <v>153</v>
      </c>
    </row>
    <row r="6" spans="1:14">
      <c r="A6" s="63" t="s">
        <v>302</v>
      </c>
      <c r="C6" s="23">
        <v>2017</v>
      </c>
      <c r="E6" s="24" t="s">
        <v>38</v>
      </c>
      <c r="F6" s="26"/>
      <c r="K6" s="65"/>
      <c r="L6" s="65"/>
      <c r="M6" s="32"/>
      <c r="N6" s="71" t="s">
        <v>154</v>
      </c>
    </row>
    <row r="7" spans="1:14" ht="12.75">
      <c r="A7" s="63" t="s">
        <v>356</v>
      </c>
      <c r="E7" s="24" t="s">
        <v>39</v>
      </c>
      <c r="F7" s="26"/>
      <c r="K7" s="73"/>
      <c r="L7" s="65"/>
      <c r="N7" s="71" t="s">
        <v>155</v>
      </c>
    </row>
    <row r="8" spans="1:14">
      <c r="A8" s="63" t="s">
        <v>303</v>
      </c>
      <c r="E8" s="24" t="s">
        <v>40</v>
      </c>
      <c r="F8" s="26"/>
      <c r="K8" s="74" t="s">
        <v>194</v>
      </c>
      <c r="N8" s="71" t="s">
        <v>156</v>
      </c>
    </row>
    <row r="9" spans="1:14">
      <c r="A9" s="63" t="s">
        <v>304</v>
      </c>
      <c r="E9" s="24" t="s">
        <v>41</v>
      </c>
      <c r="F9" s="26"/>
      <c r="K9" s="72"/>
      <c r="N9" s="71" t="s">
        <v>157</v>
      </c>
    </row>
    <row r="10" spans="1:14" ht="12.75">
      <c r="A10" s="63" t="s">
        <v>305</v>
      </c>
      <c r="E10" s="24" t="s">
        <v>42</v>
      </c>
      <c r="F10" s="26"/>
      <c r="K10" s="73"/>
      <c r="N10" s="71" t="s">
        <v>158</v>
      </c>
    </row>
    <row r="11" spans="1:14" ht="22.5">
      <c r="A11" s="63" t="s">
        <v>306</v>
      </c>
      <c r="E11" s="24" t="s">
        <v>43</v>
      </c>
      <c r="F11" s="26"/>
      <c r="K11" s="75" t="s">
        <v>328</v>
      </c>
      <c r="N11" s="71" t="s">
        <v>159</v>
      </c>
    </row>
    <row r="12" spans="1:14">
      <c r="A12" s="63" t="s">
        <v>307</v>
      </c>
      <c r="E12" s="24" t="s">
        <v>44</v>
      </c>
      <c r="F12" s="26"/>
      <c r="N12" s="71" t="s">
        <v>160</v>
      </c>
    </row>
    <row r="13" spans="1:14">
      <c r="A13" s="63" t="s">
        <v>365</v>
      </c>
      <c r="E13" s="24" t="s">
        <v>45</v>
      </c>
      <c r="F13" s="26"/>
      <c r="N13" s="71" t="s">
        <v>161</v>
      </c>
    </row>
    <row r="14" spans="1:14">
      <c r="A14" s="63" t="s">
        <v>357</v>
      </c>
      <c r="N14" s="71" t="s">
        <v>162</v>
      </c>
    </row>
    <row r="15" spans="1:14">
      <c r="A15" s="63" t="s">
        <v>308</v>
      </c>
      <c r="N15" s="71" t="s">
        <v>163</v>
      </c>
    </row>
    <row r="16" spans="1:14">
      <c r="A16" s="63" t="s">
        <v>358</v>
      </c>
      <c r="C16" s="157"/>
      <c r="D16" s="150"/>
      <c r="E16" s="150"/>
      <c r="G16" s="239" t="s">
        <v>252</v>
      </c>
      <c r="N16" s="71" t="s">
        <v>164</v>
      </c>
    </row>
    <row r="17" spans="1:14">
      <c r="A17" s="63" t="s">
        <v>309</v>
      </c>
      <c r="C17" s="151" t="s">
        <v>200</v>
      </c>
      <c r="D17" s="152" t="str">
        <f>IF(f_year = "","", IF(LEN(f_quart)=0,"",IF(f_quart="I квартал", "01.01."&amp;f_year,IF(f_quart="II квартал","01.04."&amp;f_year,(IF(f_quart="III квартал", "01.07."&amp;f_year,"01.10."&amp;f_year)))) ))</f>
        <v>01.01.2018</v>
      </c>
      <c r="E17" s="152" t="str">
        <f>IF(f_year = "","", IF(LEN(f_quart)=0,"",IF(f_quart="I квартал", "31.03."&amp; f_year,IF(f_quart="II квартал","30.06."&amp; f_year,(IF(f_quart="III квартал", "30.09."&amp; f_year,"31.12."&amp; f_year)))) ))</f>
        <v>31.03.2018</v>
      </c>
      <c r="G17" s="240" t="s">
        <v>701</v>
      </c>
      <c r="N17" s="71" t="s">
        <v>165</v>
      </c>
    </row>
    <row r="18" spans="1:14">
      <c r="A18" s="63" t="s">
        <v>310</v>
      </c>
      <c r="C18" s="153"/>
      <c r="D18" s="154"/>
      <c r="E18" s="154"/>
      <c r="G18" s="157"/>
      <c r="N18" s="71" t="s">
        <v>166</v>
      </c>
    </row>
    <row r="19" spans="1:14" ht="22.5">
      <c r="A19" s="63" t="s">
        <v>311</v>
      </c>
      <c r="C19" s="157"/>
      <c r="D19" s="150"/>
      <c r="E19" s="150"/>
      <c r="G19" s="239" t="s">
        <v>287</v>
      </c>
      <c r="N19" s="71" t="s">
        <v>167</v>
      </c>
    </row>
    <row r="20" spans="1:14" ht="22.5">
      <c r="A20" s="63" t="s">
        <v>686</v>
      </c>
      <c r="C20" s="155" t="s">
        <v>201</v>
      </c>
      <c r="D20" s="156"/>
      <c r="E20" s="156"/>
      <c r="G20" s="74" t="b">
        <v>1</v>
      </c>
      <c r="N20" s="71" t="s">
        <v>168</v>
      </c>
    </row>
    <row r="21" spans="1:14">
      <c r="A21" s="63" t="s">
        <v>359</v>
      </c>
      <c r="N21" s="71" t="s">
        <v>169</v>
      </c>
    </row>
    <row r="22" spans="1:14">
      <c r="A22" s="63" t="s">
        <v>312</v>
      </c>
      <c r="N22" s="71" t="s">
        <v>170</v>
      </c>
    </row>
    <row r="23" spans="1:14">
      <c r="A23" s="63" t="s">
        <v>313</v>
      </c>
      <c r="N23" s="71" t="s">
        <v>171</v>
      </c>
    </row>
    <row r="24" spans="1:14">
      <c r="A24" s="63" t="s">
        <v>366</v>
      </c>
      <c r="N24" s="71" t="s">
        <v>172</v>
      </c>
    </row>
    <row r="25" spans="1:14">
      <c r="A25" s="63" t="s">
        <v>687</v>
      </c>
      <c r="N25" s="71" t="s">
        <v>173</v>
      </c>
    </row>
    <row r="26" spans="1:14">
      <c r="A26" s="63" t="s">
        <v>314</v>
      </c>
      <c r="N26" s="71" t="s">
        <v>174</v>
      </c>
    </row>
    <row r="27" spans="1:14">
      <c r="A27" s="63" t="s">
        <v>315</v>
      </c>
      <c r="N27" s="71" t="s">
        <v>175</v>
      </c>
    </row>
    <row r="28" spans="1:14">
      <c r="A28" s="63" t="s">
        <v>360</v>
      </c>
      <c r="N28" s="71" t="s">
        <v>176</v>
      </c>
    </row>
    <row r="29" spans="1:14">
      <c r="A29" s="63" t="s">
        <v>688</v>
      </c>
      <c r="N29" s="71" t="s">
        <v>177</v>
      </c>
    </row>
    <row r="30" spans="1:14">
      <c r="A30" s="63" t="s">
        <v>361</v>
      </c>
      <c r="N30" s="71" t="s">
        <v>178</v>
      </c>
    </row>
    <row r="31" spans="1:14">
      <c r="A31" s="63" t="s">
        <v>316</v>
      </c>
      <c r="N31" s="71" t="s">
        <v>179</v>
      </c>
    </row>
    <row r="32" spans="1:14">
      <c r="A32" s="63" t="s">
        <v>317</v>
      </c>
      <c r="N32" s="71" t="s">
        <v>180</v>
      </c>
    </row>
    <row r="33" spans="1:14">
      <c r="A33" s="63" t="s">
        <v>318</v>
      </c>
      <c r="N33" s="71" t="s">
        <v>181</v>
      </c>
    </row>
    <row r="34" spans="1:14">
      <c r="A34" s="63" t="s">
        <v>319</v>
      </c>
      <c r="N34" s="71" t="s">
        <v>182</v>
      </c>
    </row>
    <row r="35" spans="1:14">
      <c r="A35" s="63" t="s">
        <v>320</v>
      </c>
      <c r="N35" s="71" t="s">
        <v>183</v>
      </c>
    </row>
    <row r="36" spans="1:14">
      <c r="A36" s="63" t="s">
        <v>321</v>
      </c>
      <c r="N36" s="71" t="s">
        <v>184</v>
      </c>
    </row>
    <row r="37" spans="1:14">
      <c r="A37" s="63" t="s">
        <v>362</v>
      </c>
      <c r="N37" s="71" t="s">
        <v>185</v>
      </c>
    </row>
    <row r="38" spans="1:14">
      <c r="A38" s="63" t="s">
        <v>367</v>
      </c>
      <c r="N38" s="71" t="s">
        <v>186</v>
      </c>
    </row>
    <row r="39" spans="1:14">
      <c r="A39" s="63" t="s">
        <v>322</v>
      </c>
      <c r="N39" s="71" t="s">
        <v>187</v>
      </c>
    </row>
    <row r="40" spans="1:14">
      <c r="A40" s="63" t="s">
        <v>323</v>
      </c>
      <c r="N40" s="71" t="s">
        <v>188</v>
      </c>
    </row>
    <row r="41" spans="1:14">
      <c r="A41" s="63" t="s">
        <v>689</v>
      </c>
      <c r="N41" s="71" t="s">
        <v>189</v>
      </c>
    </row>
    <row r="42" spans="1:14">
      <c r="A42" s="63" t="s">
        <v>363</v>
      </c>
      <c r="N42" s="71" t="s">
        <v>190</v>
      </c>
    </row>
    <row r="43" spans="1:14">
      <c r="A43" s="63" t="s">
        <v>364</v>
      </c>
      <c r="N43" s="71" t="s">
        <v>191</v>
      </c>
    </row>
    <row r="44" spans="1:14">
      <c r="A44" s="63"/>
    </row>
    <row r="45" spans="1:14">
      <c r="A45" s="63"/>
    </row>
    <row r="46" spans="1:14">
      <c r="A46" s="63"/>
    </row>
    <row r="47" spans="1:14">
      <c r="A47" s="63"/>
    </row>
    <row r="48" spans="1:14">
      <c r="A48" s="63"/>
    </row>
    <row r="49" spans="1:1">
      <c r="A49" s="63"/>
    </row>
    <row r="50" spans="1:1">
      <c r="A50" s="63"/>
    </row>
    <row r="51" spans="1:1">
      <c r="A51" s="63"/>
    </row>
    <row r="52" spans="1:1">
      <c r="A52" s="63"/>
    </row>
    <row r="53" spans="1:1">
      <c r="A53" s="63"/>
    </row>
    <row r="54" spans="1:1">
      <c r="A54" s="63"/>
    </row>
    <row r="55" spans="1:1">
      <c r="A55" s="63"/>
    </row>
    <row r="56" spans="1:1">
      <c r="A56" s="63"/>
    </row>
    <row r="57" spans="1:1">
      <c r="A57" s="63"/>
    </row>
    <row r="58" spans="1:1">
      <c r="A58" s="63"/>
    </row>
    <row r="59" spans="1:1">
      <c r="A59" s="63"/>
    </row>
    <row r="60" spans="1:1">
      <c r="A60" s="63"/>
    </row>
    <row r="61" spans="1:1">
      <c r="A61" s="63"/>
    </row>
    <row r="62" spans="1:1">
      <c r="A62" s="63"/>
    </row>
    <row r="63" spans="1:1">
      <c r="A63" s="63"/>
    </row>
    <row r="64" spans="1:1">
      <c r="A64" s="63"/>
    </row>
    <row r="65" spans="1:1">
      <c r="A65" s="63"/>
    </row>
    <row r="66" spans="1:1">
      <c r="A66" s="63"/>
    </row>
    <row r="67" spans="1:1">
      <c r="A67" s="63"/>
    </row>
    <row r="68" spans="1:1">
      <c r="A68" s="63"/>
    </row>
    <row r="69" spans="1:1">
      <c r="A69" s="63"/>
    </row>
    <row r="70" spans="1:1">
      <c r="A70" s="63"/>
    </row>
    <row r="71" spans="1:1">
      <c r="A71" s="63"/>
    </row>
    <row r="72" spans="1:1">
      <c r="A72" s="63"/>
    </row>
    <row r="73" spans="1:1">
      <c r="A73" s="63"/>
    </row>
    <row r="74" spans="1:1">
      <c r="A74" s="63"/>
    </row>
    <row r="75" spans="1:1">
      <c r="A75" s="63"/>
    </row>
    <row r="76" spans="1:1">
      <c r="A76" s="63"/>
    </row>
    <row r="77" spans="1:1">
      <c r="A77" s="63"/>
    </row>
    <row r="78" spans="1:1">
      <c r="A78" s="63"/>
    </row>
    <row r="79" spans="1:1">
      <c r="A79" s="68"/>
    </row>
    <row r="80" spans="1:1">
      <c r="A80" s="63"/>
    </row>
    <row r="81" spans="1:1">
      <c r="A81" s="63"/>
    </row>
    <row r="82" spans="1:1">
      <c r="A82" s="63"/>
    </row>
    <row r="83" spans="1:1">
      <c r="A83" s="63"/>
    </row>
    <row r="84" spans="1:1">
      <c r="A84" s="63"/>
    </row>
    <row r="85" spans="1:1">
      <c r="A85" s="63"/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CheckCyan">
    <tabColor indexed="47"/>
  </sheetPr>
  <dimension ref="A1:A25"/>
  <sheetViews>
    <sheetView showGridLines="0" workbookViewId="0"/>
  </sheetViews>
  <sheetFormatPr defaultRowHeight="12.75"/>
  <cols>
    <col min="1" max="16384" width="9.140625" style="159"/>
  </cols>
  <sheetData>
    <row r="1" spans="1:1">
      <c r="A1" s="163"/>
    </row>
    <row r="2" spans="1:1">
      <c r="A2" s="163">
        <f>IF(Территории!$E$13="",1,0)</f>
        <v>0</v>
      </c>
    </row>
    <row r="3" spans="1:1">
      <c r="A3" s="163">
        <f>IF(Территории!$H$13="",1,0)</f>
        <v>0</v>
      </c>
    </row>
    <row r="4" spans="1:1">
      <c r="A4" s="163">
        <f>IF(Территории!$K$13="",1,0)</f>
        <v>0</v>
      </c>
    </row>
    <row r="5" spans="1:1">
      <c r="A5" s="163">
        <f>IF('Сведения об изменении'!$E$13="",1,0)</f>
        <v>1</v>
      </c>
    </row>
    <row r="6" spans="1:1">
      <c r="A6" s="163">
        <f>IF('Доступ к товарам и услугам'!$I$11="",1,0)</f>
        <v>0</v>
      </c>
    </row>
    <row r="7" spans="1:1">
      <c r="A7" s="163">
        <f>IF('Доступ к товарам и услугам'!$I$11="Введите наименование централизованной системы холодного водоснабжения",1,0)</f>
        <v>0</v>
      </c>
    </row>
    <row r="8" spans="1:1">
      <c r="A8" s="163">
        <f>IF('Доступ к товарам и услугам'!$I$12="",1,0)</f>
        <v>0</v>
      </c>
    </row>
    <row r="9" spans="1:1">
      <c r="A9" s="163">
        <f>IF('Доступ к товарам и услугам'!$I$12="Введите наименование централизованной системы холодного водоснабжения",1,0)</f>
        <v>0</v>
      </c>
    </row>
    <row r="10" spans="1:1">
      <c r="A10" s="163">
        <f>IF('Доступ к товарам и услугам'!$I$10="",1,0)</f>
        <v>0</v>
      </c>
    </row>
    <row r="11" spans="1:1">
      <c r="A11" s="163">
        <f>IF('Доступ к товарам и услугам'!$I$10="Введите наименование централизованной системы холодного водоснабжения",1,0)</f>
        <v>0</v>
      </c>
    </row>
    <row r="12" spans="1:1">
      <c r="A12" s="163">
        <f>IF('Публикация в других источниках'!$F$11="",1,0)</f>
        <v>1</v>
      </c>
    </row>
    <row r="13" spans="1:1">
      <c r="A13" s="163">
        <f>IF('Публикация в других источниках'!$G$11="",1,0)</f>
        <v>1</v>
      </c>
    </row>
    <row r="14" spans="1:1">
      <c r="A14" s="163">
        <f>IF('Публикация в других источниках'!$H$11="",1,0)</f>
        <v>1</v>
      </c>
    </row>
    <row r="15" spans="1:1">
      <c r="A15" s="163">
        <f>IF(Дифференциация!$E$22="",1,0)</f>
        <v>0</v>
      </c>
    </row>
    <row r="16" spans="1:1">
      <c r="A16" s="163">
        <f>IF(Дифференциация!$F$22="",1,0)</f>
        <v>0</v>
      </c>
    </row>
    <row r="17" spans="1:1">
      <c r="A17" s="163">
        <f>IF(Дифференциация!$J$22="",1,0)</f>
        <v>0</v>
      </c>
    </row>
    <row r="18" spans="1:1">
      <c r="A18" s="163">
        <f>IF('Доступ к товарам и услугам'!$I$14="",1,0)</f>
        <v>0</v>
      </c>
    </row>
    <row r="19" spans="1:1">
      <c r="A19" s="163">
        <f>IF('Доступ к товарам и услугам'!$I$14="Введите наименование централизованной системы холодного водоснабжения",1,0)</f>
        <v>0</v>
      </c>
    </row>
    <row r="20" spans="1:1">
      <c r="A20" s="163">
        <f>IF('Доступ к товарам и услугам'!$I$13="",1,0)</f>
        <v>0</v>
      </c>
    </row>
    <row r="21" spans="1:1">
      <c r="A21" s="163">
        <f>IF('Доступ к товарам и услугам'!$I$13="Введите наименование централизованной системы холодного водоснабжения",1,0)</f>
        <v>0</v>
      </c>
    </row>
    <row r="22" spans="1:1">
      <c r="A22" s="163">
        <f>IF('Доступ к товарам и услугам'!$I$14="",1,0)</f>
        <v>0</v>
      </c>
    </row>
    <row r="23" spans="1:1">
      <c r="A23" s="163">
        <f>IF('Доступ к товарам и услугам'!$I$14="Введите наименование централизованной системы холодного водоснабжения",1,0)</f>
        <v>0</v>
      </c>
    </row>
    <row r="24" spans="1:1">
      <c r="A24" s="163">
        <f>IF('Доступ к товарам и услугам'!$I$13="",1,0)</f>
        <v>0</v>
      </c>
    </row>
    <row r="25" spans="1:1">
      <c r="A25" s="163">
        <f>IF('Доступ к товарам и услугам'!$I$13="Введите наименование централизованной системы холодного водоснабжения",1,0)</f>
        <v>0</v>
      </c>
    </row>
  </sheetData>
  <sheetProtection formatColumns="0" formatRows="0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Settings">
    <tabColor indexed="47"/>
  </sheetPr>
  <dimension ref="A1:C14"/>
  <sheetViews>
    <sheetView showGridLines="0" workbookViewId="0"/>
  </sheetViews>
  <sheetFormatPr defaultRowHeight="12.75"/>
  <cols>
    <col min="1" max="1" width="49" style="35" customWidth="1"/>
    <col min="2" max="2" width="25.42578125" style="35" customWidth="1"/>
    <col min="3" max="3" width="35" style="35" customWidth="1"/>
    <col min="4" max="16384" width="9.140625" style="35"/>
  </cols>
  <sheetData>
    <row r="1" spans="1:3">
      <c r="A1" s="35" t="s">
        <v>255</v>
      </c>
      <c r="B1" s="35" t="s">
        <v>256</v>
      </c>
      <c r="C1" s="35" t="s">
        <v>375</v>
      </c>
    </row>
    <row r="2" spans="1:3">
      <c r="A2" s="35" t="s">
        <v>257</v>
      </c>
      <c r="B2" s="35" t="s">
        <v>258</v>
      </c>
      <c r="C2" s="35" t="s">
        <v>702</v>
      </c>
    </row>
    <row r="3" spans="1:3">
      <c r="A3" s="35" t="s">
        <v>259</v>
      </c>
      <c r="B3" s="35" t="s">
        <v>260</v>
      </c>
      <c r="C3" s="35" t="s">
        <v>703</v>
      </c>
    </row>
    <row r="4" spans="1:3">
      <c r="A4" s="35" t="s">
        <v>261</v>
      </c>
      <c r="B4" s="35" t="s">
        <v>262</v>
      </c>
      <c r="C4" s="35" t="s">
        <v>703</v>
      </c>
    </row>
    <row r="5" spans="1:3">
      <c r="A5" s="35" t="s">
        <v>263</v>
      </c>
      <c r="B5" s="35" t="s">
        <v>264</v>
      </c>
      <c r="C5" s="35" t="s">
        <v>703</v>
      </c>
    </row>
    <row r="6" spans="1:3">
      <c r="A6" s="35" t="s">
        <v>265</v>
      </c>
      <c r="B6" s="35" t="s">
        <v>266</v>
      </c>
      <c r="C6" s="35" t="s">
        <v>703</v>
      </c>
    </row>
    <row r="7" spans="1:3">
      <c r="A7" s="35" t="s">
        <v>267</v>
      </c>
      <c r="B7" s="35" t="s">
        <v>268</v>
      </c>
      <c r="C7" s="35" t="s">
        <v>703</v>
      </c>
    </row>
    <row r="8" spans="1:3">
      <c r="A8" s="35" t="s">
        <v>269</v>
      </c>
      <c r="B8" s="35" t="s">
        <v>281</v>
      </c>
      <c r="C8" s="35" t="s">
        <v>703</v>
      </c>
    </row>
    <row r="9" spans="1:3">
      <c r="A9" s="35" t="s">
        <v>271</v>
      </c>
      <c r="B9" s="35" t="s">
        <v>272</v>
      </c>
      <c r="C9" s="35" t="s">
        <v>702</v>
      </c>
    </row>
    <row r="10" spans="1:3">
      <c r="A10" s="35" t="s">
        <v>273</v>
      </c>
      <c r="B10" s="35" t="s">
        <v>274</v>
      </c>
      <c r="C10" s="35" t="s">
        <v>702</v>
      </c>
    </row>
    <row r="11" spans="1:3">
      <c r="A11" s="35" t="s">
        <v>275</v>
      </c>
      <c r="B11" s="35" t="s">
        <v>276</v>
      </c>
      <c r="C11" s="35" t="s">
        <v>702</v>
      </c>
    </row>
    <row r="12" spans="1:3">
      <c r="A12" s="35" t="s">
        <v>277</v>
      </c>
      <c r="B12" s="35" t="s">
        <v>278</v>
      </c>
      <c r="C12" s="35" t="s">
        <v>703</v>
      </c>
    </row>
    <row r="13" spans="1:3">
      <c r="A13" s="35" t="s">
        <v>279</v>
      </c>
      <c r="B13" s="35" t="s">
        <v>280</v>
      </c>
      <c r="C13" s="35" t="s">
        <v>702</v>
      </c>
    </row>
    <row r="14" spans="1:3">
      <c r="A14" s="35" t="s">
        <v>282</v>
      </c>
      <c r="B14" s="35" t="s">
        <v>270</v>
      </c>
      <c r="C14" s="35" t="s">
        <v>703</v>
      </c>
    </row>
  </sheetData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frmSetForPrint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K25"/>
  <sheetViews>
    <sheetView showGridLines="0" workbookViewId="0"/>
  </sheetViews>
  <sheetFormatPr defaultRowHeight="11.25"/>
  <cols>
    <col min="1" max="1" width="3.7109375" style="121" customWidth="1"/>
    <col min="2" max="2" width="87.28515625" style="81" customWidth="1"/>
    <col min="3" max="3" width="9.140625" style="121"/>
    <col min="4" max="4" width="109.140625" style="121" customWidth="1"/>
    <col min="5" max="16384" width="9.140625" style="121"/>
  </cols>
  <sheetData>
    <row r="1" spans="1:11">
      <c r="B1" s="185" t="s">
        <v>11</v>
      </c>
    </row>
    <row r="2" spans="1:11" ht="22.5">
      <c r="A2" s="161">
        <v>7</v>
      </c>
      <c r="B2" s="186" t="s">
        <v>139</v>
      </c>
    </row>
    <row r="3" spans="1:11" ht="123.75">
      <c r="A3" s="161">
        <v>1</v>
      </c>
      <c r="B3" s="186" t="s">
        <v>353</v>
      </c>
    </row>
    <row r="4" spans="1:11" ht="67.5">
      <c r="A4" s="161">
        <v>2</v>
      </c>
      <c r="B4" s="186" t="s">
        <v>199</v>
      </c>
    </row>
    <row r="5" spans="1:11" ht="123.75">
      <c r="A5" s="161">
        <v>3</v>
      </c>
      <c r="B5" s="186" t="s">
        <v>211</v>
      </c>
    </row>
    <row r="6" spans="1:11" ht="90">
      <c r="A6" s="161">
        <v>4</v>
      </c>
      <c r="B6" s="186" t="s">
        <v>354</v>
      </c>
    </row>
    <row r="7" spans="1:11" ht="56.25">
      <c r="A7" s="161">
        <v>5</v>
      </c>
      <c r="B7" s="186" t="s">
        <v>346</v>
      </c>
    </row>
    <row r="8" spans="1:11" ht="14.25">
      <c r="A8" s="161">
        <v>6</v>
      </c>
      <c r="B8" s="186"/>
    </row>
    <row r="9" spans="1:11">
      <c r="B9" s="185" t="s">
        <v>290</v>
      </c>
    </row>
    <row r="10" spans="1:11" ht="56.25">
      <c r="B10" s="186" t="s">
        <v>292</v>
      </c>
    </row>
    <row r="11" spans="1:11" ht="33.75">
      <c r="B11" s="186" t="str">
        <f>IF(OR(FLAG_LINK_DOC="Y",FLAG_LINK_DOC="NY",FLAG_LINK_DOC="YY"),"Указывается ссылка на загруженный в Хранилище ЕИАС снимок экрана официальной страницы сайта, на котором размещена информация","Указывается ссылка на загруженный в Интернет-ресурс снимок экрана официальной страницы сайта, на котором размещена информация") &amp; ". Для редактирования указанной гиперссылки или перехода по ней выполните двойной щелчок левой клавиши мыши по ячейке"</f>
        <v>Указывается ссылка на загруженный в Хранилище ЕИАС снимок экрана официальной страницы сайта, на котором размещена информация. Для редактирования указанной гиперссылки или перехода по ней выполните двойной щелчок левой клавиши мыши по ячейке</v>
      </c>
      <c r="C11" s="161"/>
      <c r="D11" s="407"/>
      <c r="E11" s="407"/>
      <c r="F11" s="407"/>
      <c r="G11" s="407"/>
      <c r="H11" s="407"/>
      <c r="I11" s="407"/>
      <c r="J11" s="407"/>
      <c r="K11" s="407"/>
    </row>
    <row r="12" spans="1:11" ht="45">
      <c r="B12" s="186" t="s">
        <v>291</v>
      </c>
      <c r="C12" s="161"/>
      <c r="D12" s="407"/>
      <c r="E12" s="407"/>
      <c r="F12" s="407"/>
      <c r="G12" s="407"/>
      <c r="H12" s="407"/>
      <c r="I12" s="407"/>
      <c r="J12" s="407"/>
      <c r="K12" s="407"/>
    </row>
    <row r="13" spans="1:11" ht="14.25">
      <c r="B13" s="187" t="s">
        <v>227</v>
      </c>
      <c r="C13" s="161"/>
      <c r="D13" s="407"/>
      <c r="E13" s="407"/>
      <c r="F13" s="407"/>
      <c r="G13" s="407"/>
      <c r="H13" s="407"/>
      <c r="I13" s="407"/>
      <c r="J13" s="407"/>
      <c r="K13" s="407"/>
    </row>
    <row r="14" spans="1:11" ht="14.25">
      <c r="A14" s="161">
        <v>1</v>
      </c>
      <c r="B14" s="188" t="s">
        <v>218</v>
      </c>
      <c r="C14" s="161"/>
      <c r="D14" s="407"/>
      <c r="E14" s="407"/>
      <c r="F14" s="407"/>
      <c r="G14" s="407"/>
      <c r="H14" s="407"/>
      <c r="I14" s="407"/>
      <c r="J14" s="407"/>
      <c r="K14" s="407"/>
    </row>
    <row r="15" spans="1:11" ht="22.5">
      <c r="A15" s="161">
        <v>2</v>
      </c>
      <c r="B15" s="188" t="s">
        <v>219</v>
      </c>
      <c r="C15" s="161"/>
      <c r="D15" s="408"/>
      <c r="E15" s="408"/>
      <c r="F15" s="408"/>
      <c r="G15" s="408"/>
      <c r="H15" s="408"/>
      <c r="I15" s="408"/>
      <c r="J15" s="408"/>
      <c r="K15" s="408"/>
    </row>
    <row r="16" spans="1:11" ht="14.25">
      <c r="B16" s="187" t="s">
        <v>228</v>
      </c>
      <c r="C16" s="161"/>
      <c r="D16" s="409"/>
      <c r="E16" s="408"/>
      <c r="F16" s="408"/>
      <c r="G16" s="408"/>
      <c r="H16" s="408"/>
      <c r="I16" s="408"/>
      <c r="J16" s="408"/>
      <c r="K16" s="408"/>
    </row>
    <row r="17" spans="1:11" ht="33.75">
      <c r="A17" s="161">
        <v>1</v>
      </c>
      <c r="B17" s="188" t="s">
        <v>324</v>
      </c>
      <c r="C17" s="161"/>
      <c r="D17" s="406"/>
      <c r="E17" s="406"/>
      <c r="F17" s="406"/>
      <c r="G17" s="406"/>
      <c r="H17" s="406"/>
      <c r="I17" s="406"/>
      <c r="J17" s="406"/>
      <c r="K17" s="406"/>
    </row>
    <row r="18" spans="1:11" ht="22.5">
      <c r="A18" s="161">
        <v>2</v>
      </c>
      <c r="B18" s="188" t="s">
        <v>226</v>
      </c>
    </row>
    <row r="19" spans="1:11" ht="22.5">
      <c r="A19" s="161">
        <v>3</v>
      </c>
      <c r="B19" s="188" t="s">
        <v>347</v>
      </c>
    </row>
    <row r="20" spans="1:11" ht="56.25">
      <c r="A20" s="161">
        <v>4</v>
      </c>
      <c r="B20" s="188" t="s">
        <v>348</v>
      </c>
    </row>
    <row r="21" spans="1:11">
      <c r="B21" s="187" t="s">
        <v>286</v>
      </c>
    </row>
    <row r="22" spans="1:11" ht="33.75">
      <c r="A22" s="161">
        <v>1</v>
      </c>
      <c r="B22" s="188" t="s">
        <v>349</v>
      </c>
    </row>
    <row r="23" spans="1:11">
      <c r="B23" s="187" t="s">
        <v>147</v>
      </c>
    </row>
    <row r="24" spans="1:11" ht="22.5">
      <c r="A24" s="161">
        <v>1</v>
      </c>
      <c r="B24" s="188" t="s">
        <v>145</v>
      </c>
    </row>
    <row r="25" spans="1:11">
      <c r="B25" s="81" t="s">
        <v>196</v>
      </c>
    </row>
  </sheetData>
  <mergeCells count="7">
    <mergeCell ref="D17:K17"/>
    <mergeCell ref="D11:K11"/>
    <mergeCell ref="D12:K12"/>
    <mergeCell ref="D13:K13"/>
    <mergeCell ref="D14:K14"/>
    <mergeCell ref="D15:K15"/>
    <mergeCell ref="D16:K16"/>
  </mergeCells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SH_et_union_hor">
    <tabColor indexed="47"/>
  </sheetPr>
  <dimension ref="A3:CE46"/>
  <sheetViews>
    <sheetView showGridLines="0" workbookViewId="0"/>
  </sheetViews>
  <sheetFormatPr defaultRowHeight="15"/>
  <cols>
    <col min="1" max="1" width="10.28515625" style="59" customWidth="1"/>
    <col min="2" max="3" width="10" style="59" customWidth="1"/>
    <col min="4" max="4" width="10.140625" style="59" bestFit="1" customWidth="1"/>
    <col min="5" max="5" width="20" style="59" customWidth="1"/>
    <col min="6" max="6" width="3.42578125" style="59" customWidth="1"/>
    <col min="7" max="9" width="20.7109375" style="59" customWidth="1"/>
    <col min="10" max="10" width="24.28515625" style="59" customWidth="1"/>
    <col min="11" max="11" width="9.140625" style="59"/>
    <col min="12" max="12" width="7.7109375" style="59" customWidth="1"/>
    <col min="13" max="13" width="32.42578125" style="59" customWidth="1"/>
    <col min="14" max="14" width="9.140625" style="59"/>
    <col min="15" max="20" width="9.85546875" style="59" customWidth="1"/>
    <col min="21" max="21" width="9.85546875" style="301" customWidth="1"/>
    <col min="22" max="24" width="9.85546875" style="59" customWidth="1"/>
    <col min="25" max="16384" width="9.140625" style="59"/>
  </cols>
  <sheetData>
    <row r="3" spans="1:23">
      <c r="A3" s="17" t="s">
        <v>135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300"/>
      <c r="V3" s="17"/>
      <c r="W3" s="17"/>
    </row>
    <row r="5" spans="1:23" s="81" customFormat="1" ht="15" customHeight="1">
      <c r="A5" s="266"/>
      <c r="C5" s="82"/>
      <c r="D5" s="268"/>
      <c r="E5" s="272"/>
      <c r="F5" s="271"/>
      <c r="G5" s="273"/>
      <c r="H5" s="273"/>
      <c r="U5" s="296"/>
    </row>
    <row r="7" spans="1:23">
      <c r="A7" s="17" t="s">
        <v>136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300"/>
      <c r="V7" s="17"/>
      <c r="W7" s="17"/>
    </row>
    <row r="9" spans="1:23" ht="15" customHeight="1">
      <c r="D9" s="275"/>
      <c r="E9" s="277"/>
    </row>
    <row r="11" spans="1:23">
      <c r="A11" s="17" t="s">
        <v>146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300"/>
      <c r="V11" s="17"/>
      <c r="W11" s="17"/>
    </row>
    <row r="13" spans="1:23" s="85" customFormat="1" ht="15" customHeight="1">
      <c r="C13" s="120"/>
      <c r="D13" s="275"/>
      <c r="E13" s="276"/>
      <c r="U13" s="298"/>
    </row>
    <row r="17" spans="1:83">
      <c r="A17" s="17" t="s">
        <v>296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300"/>
      <c r="V17" s="17"/>
      <c r="W17" s="17"/>
    </row>
    <row r="19" spans="1:83" s="71" customFormat="1" ht="15" customHeight="1">
      <c r="A19" s="37"/>
      <c r="B19" s="196" t="s">
        <v>221</v>
      </c>
      <c r="C19" s="76"/>
      <c r="D19" s="358">
        <v>1</v>
      </c>
      <c r="E19" s="389"/>
      <c r="F19" s="362"/>
      <c r="G19" s="393">
        <v>1</v>
      </c>
      <c r="H19" s="414"/>
      <c r="I19" s="204"/>
      <c r="J19" s="204" t="s">
        <v>26</v>
      </c>
      <c r="K19" s="200"/>
      <c r="L19" s="197"/>
      <c r="M19" s="196"/>
      <c r="N19" s="196"/>
      <c r="O19" s="196"/>
      <c r="P19" s="196"/>
      <c r="Q19" s="278"/>
      <c r="R19" s="196"/>
      <c r="S19" s="196"/>
      <c r="T19" s="196"/>
      <c r="U19" s="290"/>
      <c r="V19" s="196"/>
      <c r="W19" s="196"/>
      <c r="X19" s="196"/>
      <c r="Y19" s="130"/>
      <c r="Z19" s="130"/>
      <c r="AA19" s="302"/>
      <c r="AB19" s="302"/>
      <c r="AC19" s="302"/>
      <c r="AD19" s="302"/>
      <c r="AE19" s="302"/>
      <c r="AF19" s="302"/>
      <c r="AG19" s="302"/>
      <c r="AH19" s="302"/>
      <c r="AI19" s="302"/>
      <c r="AJ19" s="302"/>
      <c r="AK19" s="302"/>
      <c r="AL19" s="302"/>
      <c r="AM19" s="302"/>
      <c r="AN19" s="302"/>
      <c r="AO19" s="302"/>
      <c r="AP19" s="302"/>
      <c r="AQ19" s="302"/>
      <c r="AR19" s="302"/>
      <c r="AS19" s="302"/>
      <c r="AT19" s="302"/>
      <c r="AU19" s="302"/>
      <c r="AV19" s="302"/>
      <c r="AW19" s="302"/>
      <c r="AX19" s="302"/>
      <c r="AY19" s="302"/>
      <c r="AZ19" s="302"/>
      <c r="BA19" s="302"/>
      <c r="BB19" s="302"/>
      <c r="BC19" s="302"/>
      <c r="BD19" s="302"/>
      <c r="BE19" s="302"/>
      <c r="BF19" s="302"/>
      <c r="BG19" s="302"/>
      <c r="BH19" s="302"/>
      <c r="BI19" s="302"/>
      <c r="BJ19" s="302"/>
      <c r="BK19" s="302"/>
      <c r="BL19" s="302"/>
      <c r="BM19" s="302"/>
      <c r="BN19" s="302"/>
      <c r="BO19" s="302"/>
      <c r="BP19" s="302"/>
      <c r="BQ19" s="302"/>
      <c r="BR19" s="302"/>
      <c r="BS19" s="302"/>
      <c r="BT19" s="302"/>
      <c r="BU19" s="302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</row>
    <row r="20" spans="1:83" s="71" customFormat="1" ht="15" customHeight="1">
      <c r="A20" s="37"/>
      <c r="B20" s="37"/>
      <c r="C20" s="76"/>
      <c r="D20" s="358"/>
      <c r="E20" s="389"/>
      <c r="F20" s="412"/>
      <c r="G20" s="413"/>
      <c r="H20" s="415"/>
      <c r="I20" s="192"/>
      <c r="J20" s="205"/>
      <c r="K20" s="222" t="s">
        <v>49</v>
      </c>
      <c r="L20" s="245"/>
      <c r="M20" s="196"/>
      <c r="N20" s="196"/>
      <c r="O20" s="196"/>
      <c r="P20" s="196"/>
      <c r="Q20" s="278"/>
      <c r="R20" s="196"/>
      <c r="S20" s="196"/>
      <c r="T20" s="196"/>
      <c r="U20" s="290"/>
      <c r="V20" s="196"/>
      <c r="W20" s="196"/>
      <c r="X20" s="196"/>
      <c r="Y20" s="130"/>
      <c r="Z20" s="130"/>
      <c r="AA20" s="302"/>
      <c r="AB20" s="302"/>
      <c r="AC20" s="302"/>
      <c r="AD20" s="302"/>
      <c r="AE20" s="302"/>
      <c r="AF20" s="302"/>
      <c r="AG20" s="302"/>
      <c r="AH20" s="302"/>
      <c r="AI20" s="302"/>
      <c r="AJ20" s="302"/>
      <c r="AK20" s="302"/>
      <c r="AL20" s="302"/>
      <c r="AM20" s="302"/>
      <c r="AN20" s="302"/>
      <c r="AO20" s="302"/>
      <c r="AP20" s="302"/>
      <c r="AQ20" s="302"/>
      <c r="AR20" s="302"/>
      <c r="AS20" s="302"/>
      <c r="AT20" s="302"/>
      <c r="AU20" s="302"/>
      <c r="AV20" s="302"/>
      <c r="AW20" s="302"/>
      <c r="AX20" s="302"/>
      <c r="AY20" s="302"/>
      <c r="AZ20" s="302"/>
      <c r="BA20" s="302"/>
      <c r="BB20" s="302"/>
      <c r="BC20" s="302"/>
      <c r="BD20" s="302"/>
      <c r="BE20" s="302"/>
      <c r="BF20" s="302"/>
      <c r="BG20" s="302"/>
      <c r="BH20" s="302"/>
      <c r="BI20" s="302"/>
      <c r="BJ20" s="302"/>
      <c r="BK20" s="302"/>
      <c r="BL20" s="302"/>
      <c r="BM20" s="302"/>
      <c r="BN20" s="302"/>
      <c r="BO20" s="302"/>
      <c r="BP20" s="302"/>
      <c r="BQ20" s="302"/>
      <c r="BR20" s="302"/>
      <c r="BS20" s="302"/>
      <c r="BT20" s="302"/>
      <c r="BU20" s="302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</row>
    <row r="21" spans="1:83" s="71" customFormat="1" ht="15" customHeight="1">
      <c r="A21" s="37"/>
      <c r="B21" s="37"/>
      <c r="C21" s="76"/>
      <c r="D21" s="358"/>
      <c r="E21" s="389"/>
      <c r="F21" s="192"/>
      <c r="G21" s="205"/>
      <c r="H21" s="222" t="s">
        <v>50</v>
      </c>
      <c r="I21" s="205"/>
      <c r="J21" s="205"/>
      <c r="K21" s="244"/>
      <c r="L21" s="245"/>
      <c r="M21" s="196"/>
      <c r="N21" s="196"/>
      <c r="O21" s="196"/>
      <c r="P21" s="196"/>
      <c r="Q21" s="278"/>
      <c r="R21" s="196"/>
      <c r="S21" s="196"/>
      <c r="T21" s="196"/>
      <c r="U21" s="290"/>
      <c r="V21" s="196"/>
      <c r="W21" s="196"/>
      <c r="X21" s="196"/>
      <c r="Y21" s="130"/>
      <c r="Z21" s="130"/>
      <c r="AA21" s="302"/>
      <c r="AB21" s="302"/>
      <c r="AC21" s="302"/>
      <c r="AD21" s="302"/>
      <c r="AE21" s="302"/>
      <c r="AF21" s="302"/>
      <c r="AG21" s="302"/>
      <c r="AH21" s="302"/>
      <c r="AI21" s="302"/>
      <c r="AJ21" s="302"/>
      <c r="AK21" s="302"/>
      <c r="AL21" s="302"/>
      <c r="AM21" s="302"/>
      <c r="AN21" s="302"/>
      <c r="AO21" s="302"/>
      <c r="AP21" s="302"/>
      <c r="AQ21" s="302"/>
      <c r="AR21" s="302"/>
      <c r="AS21" s="302"/>
      <c r="AT21" s="302"/>
      <c r="AU21" s="302"/>
      <c r="AV21" s="302"/>
      <c r="AW21" s="302"/>
      <c r="AX21" s="302"/>
      <c r="AY21" s="302"/>
      <c r="AZ21" s="302"/>
      <c r="BA21" s="302"/>
      <c r="BB21" s="302"/>
      <c r="BC21" s="302"/>
      <c r="BD21" s="302"/>
      <c r="BE21" s="302"/>
      <c r="BF21" s="302"/>
      <c r="BG21" s="302"/>
      <c r="BH21" s="302"/>
      <c r="BI21" s="302"/>
      <c r="BJ21" s="302"/>
      <c r="BK21" s="302"/>
      <c r="BL21" s="302"/>
      <c r="BM21" s="302"/>
      <c r="BN21" s="302"/>
      <c r="BO21" s="302"/>
      <c r="BP21" s="302"/>
      <c r="BQ21" s="302"/>
      <c r="BR21" s="302"/>
      <c r="BS21" s="302"/>
      <c r="BT21" s="302"/>
      <c r="BU21" s="302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</row>
    <row r="22" spans="1:83">
      <c r="Q22" s="282"/>
    </row>
    <row r="23" spans="1:83">
      <c r="A23" s="17" t="s">
        <v>297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283"/>
      <c r="R23" s="17"/>
      <c r="S23" s="17"/>
      <c r="T23" s="17"/>
      <c r="U23" s="300"/>
      <c r="V23" s="17"/>
      <c r="W23" s="17"/>
    </row>
    <row r="24" spans="1:83">
      <c r="Q24" s="282"/>
    </row>
    <row r="25" spans="1:83" s="71" customFormat="1" ht="15" customHeight="1">
      <c r="A25" s="37"/>
      <c r="B25" s="196" t="s">
        <v>221</v>
      </c>
      <c r="C25" s="76"/>
      <c r="D25" s="76"/>
      <c r="E25" s="76"/>
      <c r="F25" s="410"/>
      <c r="G25" s="358">
        <v>1</v>
      </c>
      <c r="H25" s="364"/>
      <c r="I25" s="198"/>
      <c r="J25" s="189">
        <v>1</v>
      </c>
      <c r="K25" s="200"/>
      <c r="L25" s="197"/>
      <c r="M25" s="196"/>
      <c r="N25" s="196"/>
      <c r="O25" s="196"/>
      <c r="P25" s="196"/>
      <c r="Q25" s="278"/>
      <c r="R25" s="196"/>
      <c r="S25" s="196"/>
      <c r="T25" s="196"/>
      <c r="U25" s="290"/>
      <c r="V25" s="196"/>
      <c r="W25" s="196"/>
      <c r="X25" s="196"/>
      <c r="Y25" s="130"/>
      <c r="Z25" s="130"/>
      <c r="AA25" s="302"/>
      <c r="AB25" s="302"/>
      <c r="AC25" s="302"/>
      <c r="AD25" s="302"/>
      <c r="AE25" s="302"/>
      <c r="AF25" s="302"/>
      <c r="AG25" s="302"/>
      <c r="AH25" s="302"/>
      <c r="AI25" s="302"/>
      <c r="AJ25" s="302"/>
      <c r="AK25" s="302"/>
      <c r="AL25" s="302"/>
      <c r="AM25" s="302"/>
      <c r="AN25" s="302"/>
      <c r="AO25" s="302"/>
      <c r="AP25" s="302"/>
      <c r="AQ25" s="302"/>
      <c r="AR25" s="302"/>
      <c r="AS25" s="302"/>
      <c r="AT25" s="302"/>
      <c r="AU25" s="302"/>
      <c r="AV25" s="302"/>
      <c r="AW25" s="302"/>
      <c r="AX25" s="302"/>
      <c r="AY25" s="302"/>
      <c r="AZ25" s="302"/>
      <c r="BA25" s="302"/>
      <c r="BB25" s="302"/>
      <c r="BC25" s="302"/>
      <c r="BD25" s="302"/>
      <c r="BE25" s="302"/>
      <c r="BF25" s="302"/>
      <c r="BG25" s="302"/>
      <c r="BH25" s="302"/>
      <c r="BI25" s="302"/>
      <c r="BJ25" s="302"/>
      <c r="BK25" s="302"/>
      <c r="BL25" s="302"/>
      <c r="BM25" s="302"/>
      <c r="BN25" s="302"/>
      <c r="BO25" s="302"/>
      <c r="BP25" s="302"/>
      <c r="BQ25" s="302"/>
      <c r="BR25" s="302"/>
      <c r="BS25" s="302"/>
      <c r="BT25" s="302"/>
      <c r="BU25" s="302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</row>
    <row r="26" spans="1:83" s="71" customFormat="1" ht="15" customHeight="1">
      <c r="A26" s="37"/>
      <c r="B26" s="37"/>
      <c r="C26" s="76"/>
      <c r="D26" s="76"/>
      <c r="E26" s="76"/>
      <c r="F26" s="411"/>
      <c r="G26" s="358"/>
      <c r="H26" s="364"/>
      <c r="I26" s="243"/>
      <c r="J26" s="244"/>
      <c r="K26" s="222" t="s">
        <v>49</v>
      </c>
      <c r="L26" s="245"/>
      <c r="M26" s="196"/>
      <c r="N26" s="196"/>
      <c r="O26" s="196"/>
      <c r="P26" s="196"/>
      <c r="Q26" s="278"/>
      <c r="R26" s="196"/>
      <c r="S26" s="196"/>
      <c r="T26" s="196"/>
      <c r="U26" s="290"/>
      <c r="V26" s="196"/>
      <c r="W26" s="196"/>
      <c r="X26" s="196"/>
      <c r="Y26" s="130"/>
      <c r="Z26" s="130"/>
      <c r="AA26" s="302"/>
      <c r="AB26" s="302"/>
      <c r="AC26" s="302"/>
      <c r="AD26" s="302"/>
      <c r="AE26" s="302"/>
      <c r="AF26" s="302"/>
      <c r="AG26" s="302"/>
      <c r="AH26" s="302"/>
      <c r="AI26" s="302"/>
      <c r="AJ26" s="302"/>
      <c r="AK26" s="302"/>
      <c r="AL26" s="302"/>
      <c r="AM26" s="302"/>
      <c r="AN26" s="302"/>
      <c r="AO26" s="302"/>
      <c r="AP26" s="302"/>
      <c r="AQ26" s="302"/>
      <c r="AR26" s="302"/>
      <c r="AS26" s="302"/>
      <c r="AT26" s="302"/>
      <c r="AU26" s="302"/>
      <c r="AV26" s="302"/>
      <c r="AW26" s="302"/>
      <c r="AX26" s="302"/>
      <c r="AY26" s="302"/>
      <c r="AZ26" s="302"/>
      <c r="BA26" s="302"/>
      <c r="BB26" s="302"/>
      <c r="BC26" s="302"/>
      <c r="BD26" s="302"/>
      <c r="BE26" s="302"/>
      <c r="BF26" s="302"/>
      <c r="BG26" s="302"/>
      <c r="BH26" s="302"/>
      <c r="BI26" s="302"/>
      <c r="BJ26" s="302"/>
      <c r="BK26" s="302"/>
      <c r="BL26" s="302"/>
      <c r="BM26" s="302"/>
      <c r="BN26" s="302"/>
      <c r="BO26" s="302"/>
      <c r="BP26" s="302"/>
      <c r="BQ26" s="302"/>
      <c r="BR26" s="302"/>
      <c r="BS26" s="302"/>
      <c r="BT26" s="302"/>
      <c r="BU26" s="302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</row>
    <row r="27" spans="1:83">
      <c r="Q27" s="282"/>
    </row>
    <row r="28" spans="1:83">
      <c r="A28" s="17" t="s">
        <v>298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283"/>
      <c r="R28" s="17"/>
      <c r="S28" s="17"/>
      <c r="T28" s="17"/>
      <c r="U28" s="300"/>
      <c r="V28" s="17"/>
      <c r="W28" s="17"/>
    </row>
    <row r="29" spans="1:83">
      <c r="Q29" s="282"/>
    </row>
    <row r="30" spans="1:83" s="71" customFormat="1" ht="15" customHeight="1">
      <c r="A30" s="37"/>
      <c r="B30" s="196" t="s">
        <v>221</v>
      </c>
      <c r="C30" s="76"/>
      <c r="D30" s="59"/>
      <c r="E30" s="59"/>
      <c r="F30" s="59"/>
      <c r="G30" s="59"/>
      <c r="H30" s="59"/>
      <c r="I30" s="208"/>
      <c r="J30" s="189">
        <v>1</v>
      </c>
      <c r="K30" s="200"/>
      <c r="L30" s="197"/>
      <c r="M30" s="196"/>
      <c r="N30" s="196"/>
      <c r="O30" s="196"/>
      <c r="P30" s="196"/>
      <c r="Q30" s="278"/>
      <c r="R30" s="196"/>
      <c r="S30" s="196"/>
      <c r="T30" s="196"/>
      <c r="U30" s="290"/>
      <c r="V30" s="196"/>
      <c r="W30" s="196"/>
      <c r="X30" s="196"/>
      <c r="Y30" s="130"/>
      <c r="Z30" s="130"/>
      <c r="AA30" s="302"/>
      <c r="AB30" s="302"/>
      <c r="AC30" s="302"/>
      <c r="AD30" s="302"/>
      <c r="AE30" s="302"/>
      <c r="AF30" s="302"/>
      <c r="AG30" s="302"/>
      <c r="AH30" s="302"/>
      <c r="AI30" s="302"/>
      <c r="AJ30" s="302"/>
      <c r="AK30" s="302"/>
      <c r="AL30" s="302"/>
      <c r="AM30" s="302"/>
      <c r="AN30" s="302"/>
      <c r="AO30" s="302"/>
      <c r="AP30" s="302"/>
      <c r="AQ30" s="302"/>
      <c r="AR30" s="302"/>
      <c r="AS30" s="302"/>
      <c r="AT30" s="302"/>
      <c r="AU30" s="302"/>
      <c r="AV30" s="302"/>
      <c r="AW30" s="302"/>
      <c r="AX30" s="302"/>
      <c r="AY30" s="302"/>
      <c r="AZ30" s="302"/>
      <c r="BA30" s="302"/>
      <c r="BB30" s="302"/>
      <c r="BC30" s="302"/>
      <c r="BD30" s="302"/>
      <c r="BE30" s="302"/>
      <c r="BF30" s="302"/>
      <c r="BG30" s="302"/>
      <c r="BH30" s="302"/>
      <c r="BI30" s="302"/>
      <c r="BJ30" s="302"/>
      <c r="BK30" s="302"/>
      <c r="BL30" s="302"/>
      <c r="BM30" s="302"/>
      <c r="BN30" s="302"/>
      <c r="BO30" s="302"/>
      <c r="BP30" s="302"/>
      <c r="BQ30" s="302"/>
      <c r="BR30" s="302"/>
      <c r="BS30" s="302"/>
      <c r="BT30" s="302"/>
      <c r="BU30" s="302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</row>
    <row r="33" spans="1:38">
      <c r="A33" s="17" t="s">
        <v>229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300"/>
      <c r="V33" s="17"/>
      <c r="W33" s="17"/>
    </row>
    <row r="35" spans="1:38" s="182" customFormat="1" ht="15" customHeight="1">
      <c r="A35" s="59"/>
      <c r="B35" s="59"/>
      <c r="C35" s="76"/>
      <c r="D35" s="381" t="s">
        <v>26</v>
      </c>
      <c r="E35" s="380"/>
      <c r="F35" s="380" t="s">
        <v>19</v>
      </c>
      <c r="G35" s="362"/>
      <c r="H35" s="358">
        <v>1</v>
      </c>
      <c r="I35" s="418"/>
      <c r="J35" s="380" t="s">
        <v>19</v>
      </c>
      <c r="K35" s="209"/>
      <c r="L35" s="204" t="s">
        <v>26</v>
      </c>
      <c r="M35" s="226"/>
      <c r="N35" s="174"/>
      <c r="O35" s="174"/>
      <c r="P35" s="174"/>
      <c r="Q35" s="174"/>
      <c r="R35" s="174"/>
      <c r="S35" s="174"/>
      <c r="T35" s="174"/>
      <c r="U35" s="295"/>
      <c r="V35" s="174"/>
      <c r="W35" s="174"/>
      <c r="X35" s="201"/>
      <c r="Y35" s="201" t="s">
        <v>217</v>
      </c>
      <c r="Z35" s="201">
        <v>1705000</v>
      </c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</row>
    <row r="36" spans="1:38" s="182" customFormat="1" ht="15" customHeight="1">
      <c r="A36" s="59"/>
      <c r="B36" s="59"/>
      <c r="C36" s="76"/>
      <c r="D36" s="381"/>
      <c r="E36" s="380"/>
      <c r="F36" s="380"/>
      <c r="G36" s="363"/>
      <c r="H36" s="358"/>
      <c r="I36" s="419"/>
      <c r="J36" s="380"/>
      <c r="K36" s="192"/>
      <c r="L36" s="205"/>
      <c r="M36" s="225" t="s">
        <v>343</v>
      </c>
      <c r="N36" s="174"/>
      <c r="O36" s="174"/>
      <c r="P36" s="174"/>
      <c r="Q36" s="174"/>
      <c r="R36" s="174"/>
      <c r="S36" s="174"/>
      <c r="T36" s="174"/>
      <c r="U36" s="295"/>
      <c r="V36" s="174"/>
      <c r="W36" s="174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</row>
    <row r="37" spans="1:38" s="182" customFormat="1" ht="15" customHeight="1">
      <c r="A37" s="59"/>
      <c r="B37" s="59"/>
      <c r="C37" s="76"/>
      <c r="D37" s="381"/>
      <c r="E37" s="380"/>
      <c r="F37" s="380"/>
      <c r="G37" s="192"/>
      <c r="H37" s="205"/>
      <c r="I37" s="199" t="s">
        <v>333</v>
      </c>
      <c r="J37" s="205"/>
      <c r="K37" s="205"/>
      <c r="L37" s="205"/>
      <c r="M37" s="206"/>
      <c r="N37" s="174"/>
      <c r="O37" s="174"/>
      <c r="P37" s="174"/>
      <c r="Q37" s="174"/>
      <c r="R37" s="174"/>
      <c r="S37" s="174"/>
      <c r="T37" s="174"/>
      <c r="U37" s="295"/>
      <c r="V37" s="174"/>
      <c r="W37" s="174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</row>
    <row r="39" spans="1:38">
      <c r="A39" s="17" t="s">
        <v>283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300"/>
      <c r="V39" s="17"/>
      <c r="W39" s="17"/>
    </row>
    <row r="41" spans="1:38" s="182" customFormat="1" ht="15" customHeight="1">
      <c r="A41" s="59"/>
      <c r="B41" s="59"/>
      <c r="C41" s="76"/>
      <c r="D41" s="59"/>
      <c r="E41" s="59"/>
      <c r="F41" s="59"/>
      <c r="G41" s="410"/>
      <c r="H41" s="358">
        <v>1</v>
      </c>
      <c r="I41" s="416" t="s">
        <v>216</v>
      </c>
      <c r="J41" s="380" t="s">
        <v>19</v>
      </c>
      <c r="K41" s="209"/>
      <c r="L41" s="204" t="s">
        <v>26</v>
      </c>
      <c r="M41" s="226"/>
      <c r="N41" s="174"/>
      <c r="O41" s="174"/>
      <c r="P41" s="174"/>
      <c r="Q41" s="174"/>
      <c r="R41" s="174"/>
      <c r="S41" s="174"/>
      <c r="T41" s="174"/>
      <c r="U41" s="295"/>
      <c r="V41" s="174"/>
      <c r="W41" s="174"/>
      <c r="X41" s="201"/>
      <c r="Y41" s="201" t="s">
        <v>217</v>
      </c>
      <c r="Z41" s="201">
        <v>1705000</v>
      </c>
      <c r="AA41" s="201"/>
      <c r="AB41" s="201"/>
      <c r="AC41" s="201"/>
      <c r="AD41" s="201"/>
      <c r="AE41" s="201"/>
      <c r="AF41" s="201"/>
      <c r="AG41" s="201"/>
      <c r="AH41" s="201"/>
      <c r="AI41" s="201"/>
      <c r="AJ41" s="201"/>
      <c r="AK41" s="201"/>
      <c r="AL41" s="201"/>
    </row>
    <row r="42" spans="1:38" s="182" customFormat="1" ht="15" customHeight="1">
      <c r="A42" s="59"/>
      <c r="B42" s="59"/>
      <c r="C42" s="76"/>
      <c r="D42" s="59"/>
      <c r="E42" s="59"/>
      <c r="F42" s="59"/>
      <c r="G42" s="411"/>
      <c r="H42" s="358"/>
      <c r="I42" s="417"/>
      <c r="J42" s="380"/>
      <c r="K42" s="192"/>
      <c r="L42" s="205"/>
      <c r="M42" s="225" t="s">
        <v>343</v>
      </c>
      <c r="N42" s="174"/>
      <c r="O42" s="174"/>
      <c r="P42" s="174"/>
      <c r="Q42" s="174"/>
      <c r="R42" s="174"/>
      <c r="S42" s="174"/>
      <c r="T42" s="174"/>
      <c r="U42" s="295"/>
      <c r="V42" s="174"/>
      <c r="W42" s="174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</row>
    <row r="43" spans="1:38">
      <c r="K43" s="205"/>
      <c r="L43" s="205"/>
      <c r="M43" s="206"/>
    </row>
    <row r="44" spans="1:38">
      <c r="A44" s="17" t="s">
        <v>284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300"/>
      <c r="V44" s="17"/>
      <c r="W44" s="17"/>
    </row>
    <row r="46" spans="1:38" s="182" customFormat="1" ht="15" customHeight="1">
      <c r="A46" s="59"/>
      <c r="B46" s="59"/>
      <c r="C46" s="76"/>
      <c r="D46" s="59"/>
      <c r="E46" s="59"/>
      <c r="F46" s="59"/>
      <c r="G46" s="59"/>
      <c r="H46" s="59"/>
      <c r="I46" s="59"/>
      <c r="J46" s="59"/>
      <c r="K46" s="208"/>
      <c r="L46" s="204" t="s">
        <v>26</v>
      </c>
      <c r="M46" s="227" t="s">
        <v>216</v>
      </c>
      <c r="N46" s="274"/>
      <c r="O46" s="174"/>
      <c r="P46" s="174"/>
      <c r="Q46" s="174"/>
      <c r="R46" s="174"/>
      <c r="S46" s="174"/>
      <c r="T46" s="174"/>
      <c r="U46" s="295"/>
      <c r="V46" s="174"/>
      <c r="W46" s="174"/>
      <c r="X46" s="201"/>
      <c r="Y46" s="201" t="s">
        <v>217</v>
      </c>
      <c r="Z46" s="201">
        <v>1705000</v>
      </c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201"/>
    </row>
  </sheetData>
  <dataConsolidate/>
  <mergeCells count="19">
    <mergeCell ref="G41:G42"/>
    <mergeCell ref="H41:H42"/>
    <mergeCell ref="I41:I42"/>
    <mergeCell ref="J41:J42"/>
    <mergeCell ref="I35:I36"/>
    <mergeCell ref="J35:J36"/>
    <mergeCell ref="D35:D37"/>
    <mergeCell ref="E35:E37"/>
    <mergeCell ref="F35:F37"/>
    <mergeCell ref="G35:G36"/>
    <mergeCell ref="H35:H36"/>
    <mergeCell ref="F25:F26"/>
    <mergeCell ref="G25:G26"/>
    <mergeCell ref="H25:H26"/>
    <mergeCell ref="D19:D21"/>
    <mergeCell ref="E19:E21"/>
    <mergeCell ref="F19:F20"/>
    <mergeCell ref="G19:G20"/>
    <mergeCell ref="H19:H20"/>
  </mergeCells>
  <phoneticPr fontId="8" type="noConversion"/>
  <dataValidations count="5">
    <dataValidation type="textLength" operator="lessThanOrEqual" allowBlank="1" showInputMessage="1" showErrorMessage="1" errorTitle="Ошибка" error="Допускается ввод не более 900 символов!" sqref="E9 E13 E5 E19:E21 E30">
      <formula1>900</formula1>
    </dataValidation>
    <dataValidation type="list" allowBlank="1" showInputMessage="1" showErrorMessage="1" sqref="I46">
      <formula1>DESCRIPTION_TERRITORY</formula1>
    </dataValidation>
    <dataValidation type="textLength" operator="lessThan" allowBlank="1" showInputMessage="1" showErrorMessage="1" error="Допускается ввод не более 900 символов!" sqref="M46 M35 M41">
      <formula1>900</formula1>
    </dataValidation>
    <dataValidation type="list" showInputMessage="1" showErrorMessage="1" errorTitle="Ошибка" error="Выберите значение из списка" prompt="Выберите значение из списка" sqref="I41:I42">
      <formula1>DESCRIPTION_TERRITORY</formula1>
    </dataValidation>
    <dataValidation type="list" showInputMessage="1" showErrorMessage="1" errorTitle="Ошибка" error="Выберите значение из списка" prompt="Выберите значение из списка" sqref="I35:I36">
      <formula1>DESCRIPTION_TERRITORY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SH_et_union_vert">
    <tabColor indexed="47"/>
  </sheetPr>
  <dimension ref="A1"/>
  <sheetViews>
    <sheetView showGridLines="0" workbookViewId="0"/>
  </sheetViews>
  <sheetFormatPr defaultRowHeight="11.25"/>
  <cols>
    <col min="1" max="16384" width="9.140625" style="59"/>
  </cols>
  <sheetData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Instruction"/>
  <dimension ref="A1:AG101"/>
  <sheetViews>
    <sheetView showGridLines="0" workbookViewId="0"/>
  </sheetViews>
  <sheetFormatPr defaultRowHeight="11.25"/>
  <cols>
    <col min="1" max="1" width="3.28515625" style="59" customWidth="1"/>
    <col min="2" max="2" width="8.7109375" style="59" customWidth="1"/>
    <col min="3" max="3" width="22.28515625" style="59" customWidth="1"/>
    <col min="4" max="4" width="4.28515625" style="59" customWidth="1"/>
    <col min="5" max="6" width="4.42578125" style="59" customWidth="1"/>
    <col min="7" max="7" width="4.5703125" style="59" customWidth="1"/>
    <col min="8" max="25" width="4.42578125" style="59" customWidth="1"/>
    <col min="26" max="33" width="9.140625" style="130"/>
    <col min="34" max="16384" width="9.140625" style="59"/>
  </cols>
  <sheetData>
    <row r="1" spans="1:27" ht="10.5" customHeight="1">
      <c r="AA1" s="130" t="s">
        <v>70</v>
      </c>
    </row>
    <row r="2" spans="1:27" ht="16.5" customHeight="1">
      <c r="B2" s="343" t="str">
        <f>"Код отчёта: " &amp; GetCode()</f>
        <v>Код отчёта: JKH.OPEN.INFO.QUARTER.HVS.6</v>
      </c>
      <c r="C2" s="343"/>
      <c r="D2" s="343"/>
      <c r="E2" s="343"/>
      <c r="F2" s="343"/>
      <c r="G2" s="343"/>
      <c r="V2" s="121"/>
    </row>
    <row r="3" spans="1:27" ht="18" customHeight="1">
      <c r="B3" s="344" t="str">
        <f>"Версия " &amp; GetVersion()</f>
        <v>Версия 1.1.1</v>
      </c>
      <c r="C3" s="344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V3" s="121"/>
      <c r="W3" s="121"/>
      <c r="X3" s="121"/>
      <c r="Y3" s="121"/>
    </row>
    <row r="4" spans="1:27" ht="6" customHeight="1"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</row>
    <row r="5" spans="1:27" ht="32.25" customHeight="1">
      <c r="B5" s="345" t="s">
        <v>341</v>
      </c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7"/>
    </row>
    <row r="6" spans="1:27" ht="9.75" customHeight="1">
      <c r="A6" s="121"/>
      <c r="B6" s="131"/>
      <c r="C6" s="132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24"/>
    </row>
    <row r="7" spans="1:27" ht="15" customHeight="1">
      <c r="A7" s="121"/>
      <c r="B7" s="134"/>
      <c r="C7" s="135"/>
      <c r="D7" s="136"/>
      <c r="E7" s="348" t="s">
        <v>197</v>
      </c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125"/>
    </row>
    <row r="8" spans="1:27" ht="15" customHeight="1">
      <c r="A8" s="121"/>
      <c r="B8" s="134"/>
      <c r="C8" s="135"/>
      <c r="D8" s="136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125"/>
    </row>
    <row r="9" spans="1:27" ht="15" customHeight="1">
      <c r="A9" s="121"/>
      <c r="B9" s="134"/>
      <c r="C9" s="135"/>
      <c r="D9" s="136"/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348"/>
      <c r="P9" s="348"/>
      <c r="Q9" s="348"/>
      <c r="R9" s="348"/>
      <c r="S9" s="348"/>
      <c r="T9" s="348"/>
      <c r="U9" s="348"/>
      <c r="V9" s="348"/>
      <c r="W9" s="348"/>
      <c r="X9" s="348"/>
      <c r="Y9" s="125"/>
    </row>
    <row r="10" spans="1:27" ht="10.5" customHeight="1">
      <c r="A10" s="121"/>
      <c r="B10" s="134"/>
      <c r="C10" s="135"/>
      <c r="D10" s="136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125"/>
    </row>
    <row r="11" spans="1:27" ht="27" customHeight="1">
      <c r="A11" s="121"/>
      <c r="B11" s="134"/>
      <c r="C11" s="135"/>
      <c r="D11" s="136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  <c r="P11" s="348"/>
      <c r="Q11" s="348"/>
      <c r="R11" s="348"/>
      <c r="S11" s="348"/>
      <c r="T11" s="348"/>
      <c r="U11" s="348"/>
      <c r="V11" s="348"/>
      <c r="W11" s="348"/>
      <c r="X11" s="348"/>
      <c r="Y11" s="125"/>
    </row>
    <row r="12" spans="1:27" ht="12" customHeight="1">
      <c r="A12" s="121"/>
      <c r="B12" s="134"/>
      <c r="C12" s="135"/>
      <c r="D12" s="136"/>
      <c r="E12" s="348"/>
      <c r="F12" s="348"/>
      <c r="G12" s="348"/>
      <c r="H12" s="348"/>
      <c r="I12" s="348"/>
      <c r="J12" s="348"/>
      <c r="K12" s="348"/>
      <c r="L12" s="348"/>
      <c r="M12" s="348"/>
      <c r="N12" s="348"/>
      <c r="O12" s="348"/>
      <c r="P12" s="348"/>
      <c r="Q12" s="348"/>
      <c r="R12" s="348"/>
      <c r="S12" s="348"/>
      <c r="T12" s="348"/>
      <c r="U12" s="348"/>
      <c r="V12" s="348"/>
      <c r="W12" s="348"/>
      <c r="X12" s="348"/>
      <c r="Y12" s="125"/>
    </row>
    <row r="13" spans="1:27" ht="38.25" customHeight="1">
      <c r="A13" s="121"/>
      <c r="B13" s="134"/>
      <c r="C13" s="135"/>
      <c r="D13" s="136"/>
      <c r="E13" s="348"/>
      <c r="F13" s="348"/>
      <c r="G13" s="348"/>
      <c r="H13" s="348"/>
      <c r="I13" s="348"/>
      <c r="J13" s="348"/>
      <c r="K13" s="348"/>
      <c r="L13" s="348"/>
      <c r="M13" s="348"/>
      <c r="N13" s="348"/>
      <c r="O13" s="348"/>
      <c r="P13" s="348"/>
      <c r="Q13" s="348"/>
      <c r="R13" s="348"/>
      <c r="S13" s="348"/>
      <c r="T13" s="348"/>
      <c r="U13" s="348"/>
      <c r="V13" s="348"/>
      <c r="W13" s="348"/>
      <c r="X13" s="348"/>
      <c r="Y13" s="126"/>
    </row>
    <row r="14" spans="1:27" ht="15" customHeight="1">
      <c r="A14" s="121"/>
      <c r="B14" s="134"/>
      <c r="C14" s="135"/>
      <c r="D14" s="136"/>
      <c r="E14" s="348"/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8"/>
      <c r="X14" s="348"/>
      <c r="Y14" s="125"/>
    </row>
    <row r="15" spans="1:27" ht="15">
      <c r="A15" s="121"/>
      <c r="B15" s="134"/>
      <c r="C15" s="135"/>
      <c r="D15" s="136"/>
      <c r="E15" s="348"/>
      <c r="F15" s="348"/>
      <c r="G15" s="348"/>
      <c r="H15" s="348"/>
      <c r="I15" s="348"/>
      <c r="J15" s="348"/>
      <c r="K15" s="348"/>
      <c r="L15" s="348"/>
      <c r="M15" s="348"/>
      <c r="N15" s="348"/>
      <c r="O15" s="348"/>
      <c r="P15" s="348"/>
      <c r="Q15" s="348"/>
      <c r="R15" s="348"/>
      <c r="S15" s="348"/>
      <c r="T15" s="348"/>
      <c r="U15" s="348"/>
      <c r="V15" s="348"/>
      <c r="W15" s="348"/>
      <c r="X15" s="348"/>
      <c r="Y15" s="125"/>
    </row>
    <row r="16" spans="1:27" ht="15">
      <c r="A16" s="121"/>
      <c r="B16" s="134"/>
      <c r="C16" s="135"/>
      <c r="D16" s="136"/>
      <c r="E16" s="348"/>
      <c r="F16" s="348"/>
      <c r="G16" s="348"/>
      <c r="H16" s="348"/>
      <c r="I16" s="348"/>
      <c r="J16" s="348"/>
      <c r="K16" s="348"/>
      <c r="L16" s="348"/>
      <c r="M16" s="348"/>
      <c r="N16" s="348"/>
      <c r="O16" s="348"/>
      <c r="P16" s="348"/>
      <c r="Q16" s="348"/>
      <c r="R16" s="348"/>
      <c r="S16" s="348"/>
      <c r="T16" s="348"/>
      <c r="U16" s="348"/>
      <c r="V16" s="348"/>
      <c r="W16" s="348"/>
      <c r="X16" s="348"/>
      <c r="Y16" s="125"/>
    </row>
    <row r="17" spans="1:25" ht="15" customHeight="1">
      <c r="A17" s="121"/>
      <c r="B17" s="134"/>
      <c r="C17" s="135"/>
      <c r="D17" s="136"/>
      <c r="E17" s="348"/>
      <c r="F17" s="348"/>
      <c r="G17" s="348"/>
      <c r="H17" s="348"/>
      <c r="I17" s="348"/>
      <c r="J17" s="348"/>
      <c r="K17" s="348"/>
      <c r="L17" s="348"/>
      <c r="M17" s="348"/>
      <c r="N17" s="348"/>
      <c r="O17" s="348"/>
      <c r="P17" s="348"/>
      <c r="Q17" s="348"/>
      <c r="R17" s="348"/>
      <c r="S17" s="348"/>
      <c r="T17" s="348"/>
      <c r="U17" s="348"/>
      <c r="V17" s="348"/>
      <c r="W17" s="348"/>
      <c r="X17" s="348"/>
      <c r="Y17" s="125"/>
    </row>
    <row r="18" spans="1:25" ht="15">
      <c r="A18" s="121"/>
      <c r="B18" s="134"/>
      <c r="C18" s="135"/>
      <c r="D18" s="136"/>
      <c r="E18" s="348"/>
      <c r="F18" s="348"/>
      <c r="G18" s="348"/>
      <c r="H18" s="348"/>
      <c r="I18" s="348"/>
      <c r="J18" s="348"/>
      <c r="K18" s="348"/>
      <c r="L18" s="348"/>
      <c r="M18" s="348"/>
      <c r="N18" s="348"/>
      <c r="O18" s="348"/>
      <c r="P18" s="348"/>
      <c r="Q18" s="348"/>
      <c r="R18" s="348"/>
      <c r="S18" s="348"/>
      <c r="T18" s="348"/>
      <c r="U18" s="348"/>
      <c r="V18" s="348"/>
      <c r="W18" s="348"/>
      <c r="X18" s="348"/>
      <c r="Y18" s="125"/>
    </row>
    <row r="19" spans="1:25" ht="23.45" customHeight="1">
      <c r="A19" s="121"/>
      <c r="B19" s="134"/>
      <c r="C19" s="135"/>
      <c r="D19" s="137"/>
      <c r="E19" s="348"/>
      <c r="F19" s="348"/>
      <c r="G19" s="348"/>
      <c r="H19" s="348"/>
      <c r="I19" s="348"/>
      <c r="J19" s="348"/>
      <c r="K19" s="348"/>
      <c r="L19" s="348"/>
      <c r="M19" s="348"/>
      <c r="N19" s="348"/>
      <c r="O19" s="348"/>
      <c r="P19" s="348"/>
      <c r="Q19" s="348"/>
      <c r="R19" s="348"/>
      <c r="S19" s="348"/>
      <c r="T19" s="348"/>
      <c r="U19" s="348"/>
      <c r="V19" s="348"/>
      <c r="W19" s="348"/>
      <c r="X19" s="348"/>
      <c r="Y19" s="125"/>
    </row>
    <row r="20" spans="1:25" ht="15" hidden="1">
      <c r="A20" s="121"/>
      <c r="B20" s="134"/>
      <c r="C20" s="135"/>
      <c r="D20" s="137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25"/>
    </row>
    <row r="21" spans="1:25" ht="14.25" hidden="1" customHeight="1">
      <c r="A21" s="121"/>
      <c r="B21" s="134"/>
      <c r="C21" s="135"/>
      <c r="D21" s="139"/>
      <c r="E21" s="146" t="s">
        <v>68</v>
      </c>
      <c r="F21" s="341" t="s">
        <v>80</v>
      </c>
      <c r="G21" s="342"/>
      <c r="H21" s="342"/>
      <c r="I21" s="342"/>
      <c r="J21" s="342"/>
      <c r="K21" s="342"/>
      <c r="L21" s="342"/>
      <c r="M21" s="342"/>
      <c r="N21" s="136"/>
      <c r="O21" s="148" t="s">
        <v>68</v>
      </c>
      <c r="P21" s="349" t="s">
        <v>69</v>
      </c>
      <c r="Q21" s="350"/>
      <c r="R21" s="350"/>
      <c r="S21" s="350"/>
      <c r="T21" s="350"/>
      <c r="U21" s="350"/>
      <c r="V21" s="350"/>
      <c r="W21" s="350"/>
      <c r="X21" s="350"/>
      <c r="Y21" s="125"/>
    </row>
    <row r="22" spans="1:25" ht="14.25" hidden="1" customHeight="1">
      <c r="A22" s="121"/>
      <c r="B22" s="134"/>
      <c r="C22" s="135"/>
      <c r="D22" s="139"/>
      <c r="E22" s="147" t="s">
        <v>68</v>
      </c>
      <c r="F22" s="341" t="s">
        <v>71</v>
      </c>
      <c r="G22" s="342"/>
      <c r="H22" s="342"/>
      <c r="I22" s="342"/>
      <c r="J22" s="342"/>
      <c r="K22" s="342"/>
      <c r="L22" s="342"/>
      <c r="M22" s="342"/>
      <c r="N22" s="136"/>
      <c r="O22" s="149" t="s">
        <v>68</v>
      </c>
      <c r="P22" s="349" t="s">
        <v>81</v>
      </c>
      <c r="Q22" s="350"/>
      <c r="R22" s="350"/>
      <c r="S22" s="350"/>
      <c r="T22" s="350"/>
      <c r="U22" s="350"/>
      <c r="V22" s="350"/>
      <c r="W22" s="350"/>
      <c r="X22" s="350"/>
      <c r="Y22" s="125"/>
    </row>
    <row r="23" spans="1:25" ht="27" hidden="1" customHeight="1">
      <c r="A23" s="121"/>
      <c r="B23" s="134"/>
      <c r="C23" s="135"/>
      <c r="D23" s="139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340" t="s">
        <v>79</v>
      </c>
      <c r="Q23" s="340"/>
      <c r="R23" s="340"/>
      <c r="S23" s="340"/>
      <c r="T23" s="340"/>
      <c r="U23" s="340"/>
      <c r="V23" s="340"/>
      <c r="W23" s="340"/>
      <c r="X23" s="136"/>
      <c r="Y23" s="125"/>
    </row>
    <row r="24" spans="1:25" ht="15" hidden="1" customHeight="1">
      <c r="A24" s="121"/>
      <c r="B24" s="134"/>
      <c r="C24" s="135"/>
      <c r="D24" s="139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25"/>
    </row>
    <row r="25" spans="1:25" ht="15" hidden="1" customHeight="1">
      <c r="A25" s="121"/>
      <c r="B25" s="134"/>
      <c r="C25" s="135"/>
      <c r="D25" s="139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25"/>
    </row>
    <row r="26" spans="1:25" ht="15" hidden="1" customHeight="1">
      <c r="A26" s="121"/>
      <c r="B26" s="134"/>
      <c r="C26" s="135"/>
      <c r="D26" s="139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25"/>
    </row>
    <row r="27" spans="1:25" ht="15" hidden="1" customHeight="1">
      <c r="A27" s="121"/>
      <c r="B27" s="134"/>
      <c r="C27" s="135"/>
      <c r="D27" s="139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25"/>
    </row>
    <row r="28" spans="1:25" ht="15" hidden="1" customHeight="1">
      <c r="A28" s="121"/>
      <c r="B28" s="134"/>
      <c r="C28" s="135"/>
      <c r="D28" s="139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25"/>
    </row>
    <row r="29" spans="1:25" ht="15" hidden="1" customHeight="1">
      <c r="A29" s="121"/>
      <c r="B29" s="134"/>
      <c r="C29" s="135"/>
      <c r="D29" s="139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25"/>
    </row>
    <row r="30" spans="1:25" ht="15" hidden="1" customHeight="1">
      <c r="A30" s="121"/>
      <c r="B30" s="134"/>
      <c r="C30" s="135"/>
      <c r="D30" s="139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25"/>
    </row>
    <row r="31" spans="1:25" ht="15" hidden="1" customHeight="1">
      <c r="A31" s="121"/>
      <c r="B31" s="134"/>
      <c r="C31" s="135"/>
      <c r="D31" s="139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25"/>
    </row>
    <row r="32" spans="1:25" ht="15" hidden="1" customHeight="1">
      <c r="A32" s="121"/>
      <c r="B32" s="134"/>
      <c r="C32" s="135"/>
      <c r="D32" s="139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25"/>
    </row>
    <row r="33" spans="1:25" ht="15" hidden="1" customHeight="1">
      <c r="A33" s="121"/>
      <c r="B33" s="134"/>
      <c r="C33" s="135"/>
      <c r="D33" s="137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25"/>
    </row>
    <row r="34" spans="1:25" ht="11.1" hidden="1" customHeight="1">
      <c r="A34" s="121"/>
      <c r="B34" s="134"/>
      <c r="C34" s="135"/>
      <c r="D34" s="137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25"/>
    </row>
    <row r="35" spans="1:25" ht="24" hidden="1" customHeight="1">
      <c r="A35" s="121"/>
      <c r="B35" s="134"/>
      <c r="C35" s="135"/>
      <c r="D35" s="139"/>
      <c r="E35" s="332" t="s">
        <v>198</v>
      </c>
      <c r="F35" s="332"/>
      <c r="G35" s="332"/>
      <c r="H35" s="332"/>
      <c r="I35" s="332"/>
      <c r="J35" s="332"/>
      <c r="K35" s="332"/>
      <c r="L35" s="332"/>
      <c r="M35" s="332"/>
      <c r="N35" s="332"/>
      <c r="O35" s="332"/>
      <c r="P35" s="332"/>
      <c r="Q35" s="332"/>
      <c r="R35" s="332"/>
      <c r="S35" s="332"/>
      <c r="T35" s="332"/>
      <c r="U35" s="332"/>
      <c r="V35" s="332"/>
      <c r="W35" s="332"/>
      <c r="X35" s="332"/>
      <c r="Y35" s="125"/>
    </row>
    <row r="36" spans="1:25" ht="38.25" hidden="1" customHeight="1">
      <c r="A36" s="121"/>
      <c r="B36" s="134"/>
      <c r="C36" s="135"/>
      <c r="D36" s="139"/>
      <c r="E36" s="332"/>
      <c r="F36" s="332"/>
      <c r="G36" s="332"/>
      <c r="H36" s="332"/>
      <c r="I36" s="332"/>
      <c r="J36" s="332"/>
      <c r="K36" s="332"/>
      <c r="L36" s="332"/>
      <c r="M36" s="332"/>
      <c r="N36" s="332"/>
      <c r="O36" s="332"/>
      <c r="P36" s="332"/>
      <c r="Q36" s="332"/>
      <c r="R36" s="332"/>
      <c r="S36" s="332"/>
      <c r="T36" s="332"/>
      <c r="U36" s="332"/>
      <c r="V36" s="332"/>
      <c r="W36" s="332"/>
      <c r="X36" s="332"/>
      <c r="Y36" s="125"/>
    </row>
    <row r="37" spans="1:25" ht="9.75" hidden="1" customHeight="1">
      <c r="A37" s="121"/>
      <c r="B37" s="134"/>
      <c r="C37" s="135"/>
      <c r="D37" s="139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32"/>
      <c r="R37" s="332"/>
      <c r="S37" s="332"/>
      <c r="T37" s="332"/>
      <c r="U37" s="332"/>
      <c r="V37" s="332"/>
      <c r="W37" s="332"/>
      <c r="X37" s="332"/>
      <c r="Y37" s="125"/>
    </row>
    <row r="38" spans="1:25" ht="51" hidden="1" customHeight="1">
      <c r="A38" s="121"/>
      <c r="B38" s="134"/>
      <c r="C38" s="135"/>
      <c r="D38" s="139"/>
      <c r="E38" s="332"/>
      <c r="F38" s="332"/>
      <c r="G38" s="332"/>
      <c r="H38" s="332"/>
      <c r="I38" s="332"/>
      <c r="J38" s="332"/>
      <c r="K38" s="332"/>
      <c r="L38" s="332"/>
      <c r="M38" s="332"/>
      <c r="N38" s="332"/>
      <c r="O38" s="332"/>
      <c r="P38" s="332"/>
      <c r="Q38" s="332"/>
      <c r="R38" s="332"/>
      <c r="S38" s="332"/>
      <c r="T38" s="332"/>
      <c r="U38" s="332"/>
      <c r="V38" s="332"/>
      <c r="W38" s="332"/>
      <c r="X38" s="332"/>
      <c r="Y38" s="125"/>
    </row>
    <row r="39" spans="1:25" ht="15" hidden="1" customHeight="1">
      <c r="A39" s="121"/>
      <c r="B39" s="134"/>
      <c r="C39" s="135"/>
      <c r="D39" s="139"/>
      <c r="E39" s="332"/>
      <c r="F39" s="332"/>
      <c r="G39" s="332"/>
      <c r="H39" s="332"/>
      <c r="I39" s="332"/>
      <c r="J39" s="332"/>
      <c r="K39" s="332"/>
      <c r="L39" s="332"/>
      <c r="M39" s="332"/>
      <c r="N39" s="332"/>
      <c r="O39" s="332"/>
      <c r="P39" s="332"/>
      <c r="Q39" s="332"/>
      <c r="R39" s="332"/>
      <c r="S39" s="332"/>
      <c r="T39" s="332"/>
      <c r="U39" s="332"/>
      <c r="V39" s="332"/>
      <c r="W39" s="332"/>
      <c r="X39" s="332"/>
      <c r="Y39" s="125"/>
    </row>
    <row r="40" spans="1:25" ht="12" hidden="1" customHeight="1">
      <c r="A40" s="121"/>
      <c r="B40" s="134"/>
      <c r="C40" s="135"/>
      <c r="D40" s="139"/>
      <c r="E40" s="330"/>
      <c r="F40" s="330"/>
      <c r="G40" s="330"/>
      <c r="H40" s="330"/>
      <c r="I40" s="330"/>
      <c r="J40" s="330"/>
      <c r="K40" s="330"/>
      <c r="L40" s="330"/>
      <c r="M40" s="330"/>
      <c r="N40" s="330"/>
      <c r="O40" s="330"/>
      <c r="P40" s="330"/>
      <c r="Q40" s="330"/>
      <c r="R40" s="330"/>
      <c r="S40" s="330"/>
      <c r="T40" s="330"/>
      <c r="U40" s="330"/>
      <c r="V40" s="330"/>
      <c r="W40" s="330"/>
      <c r="X40" s="330"/>
      <c r="Y40" s="125"/>
    </row>
    <row r="41" spans="1:25" ht="15.95" hidden="1" customHeight="1">
      <c r="A41" s="121"/>
      <c r="B41" s="134"/>
      <c r="C41" s="135"/>
      <c r="D41" s="139"/>
      <c r="E41" s="331"/>
      <c r="F41" s="331"/>
      <c r="G41" s="331"/>
      <c r="H41" s="331"/>
      <c r="I41" s="331"/>
      <c r="J41" s="331"/>
      <c r="K41" s="331"/>
      <c r="L41" s="331"/>
      <c r="M41" s="331"/>
      <c r="N41" s="331"/>
      <c r="O41" s="331"/>
      <c r="P41" s="331"/>
      <c r="Q41" s="331"/>
      <c r="R41" s="331"/>
      <c r="S41" s="331"/>
      <c r="T41" s="331"/>
      <c r="U41" s="331"/>
      <c r="V41" s="331"/>
      <c r="W41" s="331"/>
      <c r="X41" s="331"/>
      <c r="Y41" s="125"/>
    </row>
    <row r="42" spans="1:25" ht="15.95" hidden="1" customHeight="1">
      <c r="A42" s="121"/>
      <c r="B42" s="134"/>
      <c r="C42" s="135"/>
      <c r="D42" s="139"/>
      <c r="E42" s="331"/>
      <c r="F42" s="331"/>
      <c r="G42" s="331"/>
      <c r="H42" s="331"/>
      <c r="I42" s="331"/>
      <c r="J42" s="331"/>
      <c r="K42" s="331"/>
      <c r="L42" s="331"/>
      <c r="M42" s="331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Y42" s="125"/>
    </row>
    <row r="43" spans="1:25" ht="15.95" hidden="1" customHeight="1">
      <c r="A43" s="121"/>
      <c r="B43" s="134"/>
      <c r="C43" s="135"/>
      <c r="D43" s="139"/>
      <c r="E43" s="331"/>
      <c r="F43" s="331"/>
      <c r="G43" s="331"/>
      <c r="H43" s="331"/>
      <c r="I43" s="331"/>
      <c r="J43" s="331"/>
      <c r="K43" s="331"/>
      <c r="L43" s="331"/>
      <c r="M43" s="331"/>
      <c r="N43" s="331"/>
      <c r="O43" s="331"/>
      <c r="P43" s="331"/>
      <c r="Q43" s="331"/>
      <c r="R43" s="331"/>
      <c r="S43" s="331"/>
      <c r="T43" s="331"/>
      <c r="U43" s="331"/>
      <c r="V43" s="331"/>
      <c r="W43" s="331"/>
      <c r="X43" s="331"/>
      <c r="Y43" s="125"/>
    </row>
    <row r="44" spans="1:25" ht="15.95" hidden="1" customHeight="1">
      <c r="A44" s="121"/>
      <c r="B44" s="134"/>
      <c r="C44" s="135"/>
      <c r="D44" s="137"/>
      <c r="E44" s="331"/>
      <c r="F44" s="331"/>
      <c r="G44" s="331"/>
      <c r="H44" s="331"/>
      <c r="I44" s="331"/>
      <c r="J44" s="331"/>
      <c r="K44" s="331"/>
      <c r="L44" s="331"/>
      <c r="M44" s="331"/>
      <c r="N44" s="331"/>
      <c r="O44" s="331"/>
      <c r="P44" s="331"/>
      <c r="Q44" s="331"/>
      <c r="R44" s="331"/>
      <c r="S44" s="331"/>
      <c r="T44" s="331"/>
      <c r="U44" s="331"/>
      <c r="V44" s="331"/>
      <c r="W44" s="331"/>
      <c r="X44" s="331"/>
      <c r="Y44" s="125"/>
    </row>
    <row r="45" spans="1:25" ht="18" hidden="1" customHeight="1">
      <c r="A45" s="121"/>
      <c r="B45" s="134"/>
      <c r="C45" s="135"/>
      <c r="D45" s="137"/>
      <c r="E45" s="331"/>
      <c r="F45" s="331"/>
      <c r="G45" s="331"/>
      <c r="H45" s="331"/>
      <c r="I45" s="331"/>
      <c r="J45" s="331"/>
      <c r="K45" s="331"/>
      <c r="L45" s="331"/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125"/>
    </row>
    <row r="46" spans="1:25" ht="24" hidden="1" customHeight="1">
      <c r="A46" s="121"/>
      <c r="B46" s="134"/>
      <c r="C46" s="135"/>
      <c r="D46" s="139"/>
      <c r="E46" s="332" t="s">
        <v>67</v>
      </c>
      <c r="F46" s="332"/>
      <c r="G46" s="332"/>
      <c r="H46" s="332"/>
      <c r="I46" s="332"/>
      <c r="J46" s="332"/>
      <c r="K46" s="332"/>
      <c r="L46" s="332"/>
      <c r="M46" s="332"/>
      <c r="N46" s="332"/>
      <c r="O46" s="332"/>
      <c r="P46" s="332"/>
      <c r="Q46" s="332"/>
      <c r="R46" s="332"/>
      <c r="S46" s="332"/>
      <c r="T46" s="332"/>
      <c r="U46" s="332"/>
      <c r="V46" s="332"/>
      <c r="W46" s="332"/>
      <c r="X46" s="332"/>
      <c r="Y46" s="125"/>
    </row>
    <row r="47" spans="1:25" ht="37.5" hidden="1" customHeight="1">
      <c r="A47" s="121"/>
      <c r="B47" s="134"/>
      <c r="C47" s="135"/>
      <c r="D47" s="139"/>
      <c r="E47" s="332"/>
      <c r="F47" s="332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  <c r="S47" s="332"/>
      <c r="T47" s="332"/>
      <c r="U47" s="332"/>
      <c r="V47" s="332"/>
      <c r="W47" s="332"/>
      <c r="X47" s="332"/>
      <c r="Y47" s="125"/>
    </row>
    <row r="48" spans="1:25" ht="24" hidden="1" customHeight="1">
      <c r="A48" s="121"/>
      <c r="B48" s="134"/>
      <c r="C48" s="135"/>
      <c r="D48" s="139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2"/>
      <c r="X48" s="332"/>
      <c r="Y48" s="125"/>
    </row>
    <row r="49" spans="1:25" ht="51" hidden="1" customHeight="1">
      <c r="A49" s="121"/>
      <c r="B49" s="134"/>
      <c r="C49" s="135"/>
      <c r="D49" s="139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2"/>
      <c r="X49" s="332"/>
      <c r="Y49" s="125"/>
    </row>
    <row r="50" spans="1:25" ht="12" hidden="1" customHeight="1">
      <c r="A50" s="121"/>
      <c r="B50" s="134"/>
      <c r="C50" s="135"/>
      <c r="D50" s="139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2"/>
      <c r="X50" s="332"/>
      <c r="Y50" s="125"/>
    </row>
    <row r="51" spans="1:25" ht="12" hidden="1" customHeight="1">
      <c r="A51" s="121"/>
      <c r="B51" s="134"/>
      <c r="C51" s="135"/>
      <c r="D51" s="139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2"/>
      <c r="X51" s="332"/>
      <c r="Y51" s="125"/>
    </row>
    <row r="52" spans="1:25" ht="12" hidden="1" customHeight="1">
      <c r="A52" s="121"/>
      <c r="B52" s="134"/>
      <c r="C52" s="135"/>
      <c r="D52" s="139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2"/>
      <c r="X52" s="332"/>
      <c r="Y52" s="125"/>
    </row>
    <row r="53" spans="1:25" ht="12" hidden="1" customHeight="1">
      <c r="A53" s="121"/>
      <c r="B53" s="134"/>
      <c r="C53" s="135"/>
      <c r="D53" s="139"/>
      <c r="E53" s="332"/>
      <c r="F53" s="332"/>
      <c r="G53" s="332"/>
      <c r="H53" s="332"/>
      <c r="I53" s="332"/>
      <c r="J53" s="332"/>
      <c r="K53" s="332"/>
      <c r="L53" s="332"/>
      <c r="M53" s="332"/>
      <c r="N53" s="332"/>
      <c r="O53" s="332"/>
      <c r="P53" s="332"/>
      <c r="Q53" s="332"/>
      <c r="R53" s="332"/>
      <c r="S53" s="332"/>
      <c r="T53" s="332"/>
      <c r="U53" s="332"/>
      <c r="V53" s="332"/>
      <c r="W53" s="332"/>
      <c r="X53" s="332"/>
      <c r="Y53" s="125"/>
    </row>
    <row r="54" spans="1:25" ht="12" hidden="1" customHeight="1">
      <c r="A54" s="121"/>
      <c r="B54" s="134"/>
      <c r="C54" s="135"/>
      <c r="D54" s="139"/>
      <c r="E54" s="332"/>
      <c r="F54" s="332"/>
      <c r="G54" s="332"/>
      <c r="H54" s="332"/>
      <c r="I54" s="332"/>
      <c r="J54" s="332"/>
      <c r="K54" s="332"/>
      <c r="L54" s="332"/>
      <c r="M54" s="332"/>
      <c r="N54" s="332"/>
      <c r="O54" s="332"/>
      <c r="P54" s="332"/>
      <c r="Q54" s="332"/>
      <c r="R54" s="332"/>
      <c r="S54" s="332"/>
      <c r="T54" s="332"/>
      <c r="U54" s="332"/>
      <c r="V54" s="332"/>
      <c r="W54" s="332"/>
      <c r="X54" s="332"/>
      <c r="Y54" s="125"/>
    </row>
    <row r="55" spans="1:25" ht="12" hidden="1" customHeight="1">
      <c r="A55" s="121"/>
      <c r="B55" s="134"/>
      <c r="C55" s="135"/>
      <c r="D55" s="139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32"/>
      <c r="V55" s="332"/>
      <c r="W55" s="332"/>
      <c r="X55" s="332"/>
      <c r="Y55" s="125"/>
    </row>
    <row r="56" spans="1:25" ht="12" hidden="1" customHeight="1">
      <c r="A56" s="121"/>
      <c r="B56" s="134"/>
      <c r="C56" s="135"/>
      <c r="D56" s="137"/>
      <c r="E56" s="332"/>
      <c r="F56" s="332"/>
      <c r="G56" s="332"/>
      <c r="H56" s="332"/>
      <c r="I56" s="332"/>
      <c r="J56" s="332"/>
      <c r="K56" s="332"/>
      <c r="L56" s="332"/>
      <c r="M56" s="332"/>
      <c r="N56" s="332"/>
      <c r="O56" s="332"/>
      <c r="P56" s="332"/>
      <c r="Q56" s="332"/>
      <c r="R56" s="332"/>
      <c r="S56" s="332"/>
      <c r="T56" s="332"/>
      <c r="U56" s="332"/>
      <c r="V56" s="332"/>
      <c r="W56" s="332"/>
      <c r="X56" s="332"/>
      <c r="Y56" s="125"/>
    </row>
    <row r="57" spans="1:25" ht="11.1" hidden="1" customHeight="1">
      <c r="A57" s="121"/>
      <c r="B57" s="134"/>
      <c r="C57" s="135"/>
      <c r="D57" s="137"/>
      <c r="E57" s="332"/>
      <c r="F57" s="332"/>
      <c r="G57" s="332"/>
      <c r="H57" s="332"/>
      <c r="I57" s="332"/>
      <c r="J57" s="332"/>
      <c r="K57" s="332"/>
      <c r="L57" s="332"/>
      <c r="M57" s="332"/>
      <c r="N57" s="332"/>
      <c r="O57" s="332"/>
      <c r="P57" s="332"/>
      <c r="Q57" s="332"/>
      <c r="R57" s="332"/>
      <c r="S57" s="332"/>
      <c r="T57" s="332"/>
      <c r="U57" s="332"/>
      <c r="V57" s="332"/>
      <c r="W57" s="332"/>
      <c r="X57" s="332"/>
      <c r="Y57" s="125"/>
    </row>
    <row r="58" spans="1:25" ht="15" hidden="1" customHeight="1">
      <c r="A58" s="121"/>
      <c r="B58" s="134"/>
      <c r="C58" s="135"/>
      <c r="D58" s="139"/>
      <c r="E58" s="339" t="s">
        <v>206</v>
      </c>
      <c r="F58" s="339"/>
      <c r="G58" s="339"/>
      <c r="H58" s="339"/>
      <c r="I58" s="339"/>
      <c r="J58" s="339"/>
      <c r="K58" s="339"/>
      <c r="L58" s="339"/>
      <c r="M58" s="339"/>
      <c r="N58" s="339"/>
      <c r="O58" s="339"/>
      <c r="P58" s="339"/>
      <c r="Q58" s="339"/>
      <c r="R58" s="339"/>
      <c r="S58" s="339"/>
      <c r="T58" s="339"/>
      <c r="U58" s="339"/>
      <c r="V58" s="339"/>
      <c r="W58" s="339"/>
      <c r="X58" s="339"/>
      <c r="Y58" s="125"/>
    </row>
    <row r="59" spans="1:25" ht="15" hidden="1" customHeight="1">
      <c r="A59" s="121"/>
      <c r="B59" s="134"/>
      <c r="C59" s="135"/>
      <c r="D59" s="139"/>
      <c r="E59" s="334"/>
      <c r="F59" s="334"/>
      <c r="G59" s="334"/>
      <c r="H59" s="335"/>
      <c r="I59" s="335"/>
      <c r="J59" s="335"/>
      <c r="K59" s="335"/>
      <c r="L59" s="335"/>
      <c r="M59" s="335"/>
      <c r="N59" s="335"/>
      <c r="O59" s="335"/>
      <c r="P59" s="335"/>
      <c r="Q59" s="335"/>
      <c r="R59" s="335"/>
      <c r="S59" s="335"/>
      <c r="T59" s="335"/>
      <c r="U59" s="335"/>
      <c r="V59" s="335"/>
      <c r="W59" s="335"/>
      <c r="X59" s="335"/>
      <c r="Y59" s="125"/>
    </row>
    <row r="60" spans="1:25" ht="15" hidden="1" customHeight="1">
      <c r="A60" s="121"/>
      <c r="B60" s="134"/>
      <c r="C60" s="135"/>
      <c r="D60" s="139"/>
      <c r="E60" s="336"/>
      <c r="F60" s="337"/>
      <c r="G60" s="338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125"/>
    </row>
    <row r="61" spans="1:25" ht="21" hidden="1" customHeight="1">
      <c r="A61" s="121"/>
      <c r="B61" s="134"/>
      <c r="C61" s="135"/>
      <c r="D61" s="139"/>
      <c r="E61" s="29"/>
      <c r="F61" s="27"/>
      <c r="G61" s="28"/>
      <c r="H61" s="322"/>
      <c r="I61" s="322"/>
      <c r="J61" s="322"/>
      <c r="K61" s="322"/>
      <c r="L61" s="322"/>
      <c r="M61" s="322"/>
      <c r="N61" s="322"/>
      <c r="O61" s="322"/>
      <c r="P61" s="322"/>
      <c r="Q61" s="322"/>
      <c r="R61" s="322"/>
      <c r="S61" s="322"/>
      <c r="T61" s="322"/>
      <c r="U61" s="322"/>
      <c r="V61" s="322"/>
      <c r="W61" s="322"/>
      <c r="X61" s="322"/>
      <c r="Y61" s="125"/>
    </row>
    <row r="62" spans="1:25" ht="21" hidden="1" customHeight="1">
      <c r="A62" s="121"/>
      <c r="B62" s="134"/>
      <c r="C62" s="135"/>
      <c r="D62" s="139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25"/>
    </row>
    <row r="63" spans="1:25" ht="21" hidden="1" customHeight="1">
      <c r="A63" s="121"/>
      <c r="B63" s="134"/>
      <c r="C63" s="135"/>
      <c r="D63" s="139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25"/>
    </row>
    <row r="64" spans="1:25" ht="21" hidden="1" customHeight="1">
      <c r="A64" s="121"/>
      <c r="B64" s="134"/>
      <c r="C64" s="135"/>
      <c r="D64" s="139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25"/>
    </row>
    <row r="65" spans="1:25" ht="21" hidden="1" customHeight="1">
      <c r="A65" s="121"/>
      <c r="B65" s="134"/>
      <c r="C65" s="135"/>
      <c r="D65" s="139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25"/>
    </row>
    <row r="66" spans="1:25" ht="21" hidden="1" customHeight="1">
      <c r="A66" s="121"/>
      <c r="B66" s="134"/>
      <c r="C66" s="135"/>
      <c r="D66" s="139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25"/>
    </row>
    <row r="67" spans="1:25" ht="21" hidden="1" customHeight="1">
      <c r="A67" s="121"/>
      <c r="B67" s="134"/>
      <c r="C67" s="135"/>
      <c r="D67" s="139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25"/>
    </row>
    <row r="68" spans="1:25" ht="21" hidden="1" customHeight="1">
      <c r="A68" s="121"/>
      <c r="B68" s="134"/>
      <c r="C68" s="135"/>
      <c r="D68" s="137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25"/>
    </row>
    <row r="69" spans="1:25" ht="18" hidden="1" customHeight="1">
      <c r="A69" s="121"/>
      <c r="B69" s="134"/>
      <c r="C69" s="135"/>
      <c r="D69" s="137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25"/>
    </row>
    <row r="70" spans="1:25" ht="15" hidden="1">
      <c r="A70" s="121"/>
      <c r="B70" s="134"/>
      <c r="C70" s="135"/>
      <c r="D70" s="139"/>
      <c r="E70" s="325" t="s">
        <v>72</v>
      </c>
      <c r="F70" s="325"/>
      <c r="G70" s="325"/>
      <c r="H70" s="325"/>
      <c r="I70" s="325"/>
      <c r="J70" s="325"/>
      <c r="K70" s="325"/>
      <c r="L70" s="325"/>
      <c r="M70" s="325"/>
      <c r="N70" s="325"/>
      <c r="O70" s="325"/>
      <c r="P70" s="325"/>
      <c r="Q70" s="325"/>
      <c r="R70" s="325"/>
      <c r="S70" s="325"/>
      <c r="T70" s="325"/>
      <c r="U70" s="325"/>
      <c r="V70" s="325"/>
      <c r="W70" s="325"/>
      <c r="X70" s="325"/>
      <c r="Y70" s="125"/>
    </row>
    <row r="71" spans="1:25" ht="15" hidden="1">
      <c r="A71" s="121"/>
      <c r="B71" s="134"/>
      <c r="C71" s="135"/>
      <c r="D71" s="139"/>
      <c r="E71" s="326" t="s">
        <v>61</v>
      </c>
      <c r="F71" s="326"/>
      <c r="G71" s="326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  <c r="T71" s="326"/>
      <c r="U71" s="326"/>
      <c r="V71" s="326"/>
      <c r="W71" s="326"/>
      <c r="X71" s="326"/>
      <c r="Y71" s="125"/>
    </row>
    <row r="72" spans="1:25" ht="27" hidden="1" customHeight="1">
      <c r="A72" s="121"/>
      <c r="B72" s="134"/>
      <c r="C72" s="135"/>
      <c r="D72" s="139"/>
      <c r="E72" s="140" t="s">
        <v>62</v>
      </c>
      <c r="F72" s="327" t="s">
        <v>351</v>
      </c>
      <c r="G72" s="327"/>
      <c r="H72" s="327"/>
      <c r="I72" s="327"/>
      <c r="J72" s="327"/>
      <c r="K72" s="327"/>
      <c r="L72" s="327"/>
      <c r="M72" s="327"/>
      <c r="N72" s="327"/>
      <c r="O72" s="327"/>
      <c r="P72" s="327"/>
      <c r="Q72" s="327"/>
      <c r="R72" s="327"/>
      <c r="S72" s="327"/>
      <c r="T72" s="327"/>
      <c r="U72" s="327"/>
      <c r="V72" s="327"/>
      <c r="W72" s="327"/>
      <c r="X72" s="327"/>
      <c r="Y72" s="125"/>
    </row>
    <row r="73" spans="1:25" ht="52.5" hidden="1" customHeight="1">
      <c r="A73" s="121"/>
      <c r="B73" s="134"/>
      <c r="C73" s="135"/>
      <c r="D73" s="139"/>
      <c r="E73" s="140" t="s">
        <v>62</v>
      </c>
      <c r="F73" s="327" t="s">
        <v>352</v>
      </c>
      <c r="G73" s="327"/>
      <c r="H73" s="327"/>
      <c r="I73" s="327"/>
      <c r="J73" s="327"/>
      <c r="K73" s="327"/>
      <c r="L73" s="327"/>
      <c r="M73" s="327"/>
      <c r="N73" s="327"/>
      <c r="O73" s="327"/>
      <c r="P73" s="327"/>
      <c r="Q73" s="327"/>
      <c r="R73" s="327"/>
      <c r="S73" s="327"/>
      <c r="T73" s="327"/>
      <c r="U73" s="327"/>
      <c r="V73" s="327"/>
      <c r="W73" s="327"/>
      <c r="X73" s="327"/>
      <c r="Y73" s="125"/>
    </row>
    <row r="74" spans="1:25" ht="8.1" hidden="1" customHeight="1">
      <c r="A74" s="121"/>
      <c r="B74" s="134"/>
      <c r="C74" s="135"/>
      <c r="D74" s="139"/>
      <c r="E74" s="140"/>
      <c r="F74" s="328"/>
      <c r="G74" s="328"/>
      <c r="H74" s="328"/>
      <c r="I74" s="328"/>
      <c r="J74" s="328"/>
      <c r="K74" s="328"/>
      <c r="L74" s="328"/>
      <c r="M74" s="328"/>
      <c r="N74" s="328"/>
      <c r="O74" s="328"/>
      <c r="P74" s="328"/>
      <c r="Q74" s="328"/>
      <c r="R74" s="328"/>
      <c r="S74" s="328"/>
      <c r="T74" s="328"/>
      <c r="U74" s="328"/>
      <c r="V74" s="328"/>
      <c r="W74" s="328"/>
      <c r="X74" s="328"/>
      <c r="Y74" s="125"/>
    </row>
    <row r="75" spans="1:25" ht="15" hidden="1">
      <c r="A75" s="121"/>
      <c r="B75" s="134"/>
      <c r="C75" s="135"/>
      <c r="D75" s="139"/>
      <c r="E75" s="329" t="s">
        <v>73</v>
      </c>
      <c r="F75" s="329"/>
      <c r="G75" s="329"/>
      <c r="H75" s="329"/>
      <c r="I75" s="329"/>
      <c r="J75" s="329"/>
      <c r="K75" s="329"/>
      <c r="L75" s="329"/>
      <c r="M75" s="329"/>
      <c r="N75" s="329"/>
      <c r="O75" s="329"/>
      <c r="P75" s="329"/>
      <c r="Q75" s="329"/>
      <c r="R75" s="329"/>
      <c r="S75" s="329"/>
      <c r="T75" s="329"/>
      <c r="U75" s="329"/>
      <c r="V75" s="329"/>
      <c r="W75" s="329"/>
      <c r="X75" s="329"/>
      <c r="Y75" s="125"/>
    </row>
    <row r="76" spans="1:25" ht="45.75" hidden="1" customHeight="1">
      <c r="A76" s="121"/>
      <c r="B76" s="134"/>
      <c r="C76" s="135"/>
      <c r="D76" s="139"/>
      <c r="E76" s="324" t="s">
        <v>74</v>
      </c>
      <c r="F76" s="324"/>
      <c r="G76" s="324"/>
      <c r="H76" s="324"/>
      <c r="I76" s="324"/>
      <c r="J76" s="324"/>
      <c r="K76" s="324"/>
      <c r="L76" s="324"/>
      <c r="M76" s="324"/>
      <c r="N76" s="324"/>
      <c r="O76" s="324"/>
      <c r="P76" s="324"/>
      <c r="Q76" s="324"/>
      <c r="R76" s="324"/>
      <c r="S76" s="324"/>
      <c r="T76" s="324"/>
      <c r="U76" s="324"/>
      <c r="V76" s="324"/>
      <c r="W76" s="324"/>
      <c r="X76" s="324"/>
      <c r="Y76" s="125"/>
    </row>
    <row r="77" spans="1:25" ht="23.1" hidden="1" customHeight="1">
      <c r="A77" s="121"/>
      <c r="B77" s="134"/>
      <c r="C77" s="135"/>
      <c r="D77" s="139"/>
      <c r="E77" s="324" t="s">
        <v>75</v>
      </c>
      <c r="F77" s="324"/>
      <c r="G77" s="324"/>
      <c r="H77" s="324"/>
      <c r="I77" s="324"/>
      <c r="J77" s="324"/>
      <c r="K77" s="324"/>
      <c r="L77" s="324"/>
      <c r="M77" s="324"/>
      <c r="N77" s="324"/>
      <c r="O77" s="324"/>
      <c r="P77" s="324"/>
      <c r="Q77" s="324"/>
      <c r="R77" s="324"/>
      <c r="S77" s="324"/>
      <c r="T77" s="324"/>
      <c r="U77" s="324"/>
      <c r="V77" s="324"/>
      <c r="W77" s="324"/>
      <c r="X77" s="324"/>
      <c r="Y77" s="125"/>
    </row>
    <row r="78" spans="1:25" ht="42.75" hidden="1" customHeight="1">
      <c r="A78" s="121"/>
      <c r="B78" s="134"/>
      <c r="C78" s="135"/>
      <c r="D78" s="139"/>
      <c r="E78" s="324" t="s">
        <v>117</v>
      </c>
      <c r="F78" s="324"/>
      <c r="G78" s="324"/>
      <c r="H78" s="324"/>
      <c r="I78" s="324"/>
      <c r="J78" s="324"/>
      <c r="K78" s="324"/>
      <c r="L78" s="324"/>
      <c r="M78" s="324"/>
      <c r="N78" s="324"/>
      <c r="O78" s="324"/>
      <c r="P78" s="324"/>
      <c r="Q78" s="324"/>
      <c r="R78" s="324"/>
      <c r="S78" s="324"/>
      <c r="T78" s="324"/>
      <c r="U78" s="324"/>
      <c r="V78" s="324"/>
      <c r="W78" s="324"/>
      <c r="X78" s="324"/>
      <c r="Y78" s="125"/>
    </row>
    <row r="79" spans="1:25" ht="33" hidden="1" customHeight="1">
      <c r="A79" s="121"/>
      <c r="B79" s="134"/>
      <c r="C79" s="135"/>
      <c r="D79" s="139"/>
      <c r="E79" s="324" t="s">
        <v>82</v>
      </c>
      <c r="F79" s="324"/>
      <c r="G79" s="324"/>
      <c r="H79" s="324"/>
      <c r="I79" s="324"/>
      <c r="J79" s="324"/>
      <c r="K79" s="324"/>
      <c r="L79" s="324"/>
      <c r="M79" s="324"/>
      <c r="N79" s="324"/>
      <c r="O79" s="324"/>
      <c r="P79" s="324"/>
      <c r="Q79" s="324"/>
      <c r="R79" s="324"/>
      <c r="S79" s="324"/>
      <c r="T79" s="324"/>
      <c r="U79" s="324"/>
      <c r="V79" s="324"/>
      <c r="W79" s="324"/>
      <c r="X79" s="324"/>
      <c r="Y79" s="125"/>
    </row>
    <row r="80" spans="1:25" ht="30" hidden="1" customHeight="1">
      <c r="A80" s="121"/>
      <c r="B80" s="134"/>
      <c r="C80" s="135"/>
      <c r="D80" s="139"/>
      <c r="E80" s="324" t="s">
        <v>76</v>
      </c>
      <c r="F80" s="324"/>
      <c r="G80" s="324"/>
      <c r="H80" s="324"/>
      <c r="I80" s="324"/>
      <c r="J80" s="324"/>
      <c r="K80" s="324"/>
      <c r="L80" s="324"/>
      <c r="M80" s="324"/>
      <c r="N80" s="324"/>
      <c r="O80" s="324"/>
      <c r="P80" s="324"/>
      <c r="Q80" s="324"/>
      <c r="R80" s="324"/>
      <c r="S80" s="324"/>
      <c r="T80" s="324"/>
      <c r="U80" s="324"/>
      <c r="V80" s="324"/>
      <c r="W80" s="324"/>
      <c r="X80" s="324"/>
      <c r="Y80" s="125"/>
    </row>
    <row r="81" spans="1:27" ht="21" hidden="1" customHeight="1">
      <c r="A81" s="121"/>
      <c r="B81" s="134"/>
      <c r="C81" s="135"/>
      <c r="D81" s="139"/>
      <c r="E81" s="324" t="s">
        <v>77</v>
      </c>
      <c r="F81" s="324"/>
      <c r="G81" s="324"/>
      <c r="H81" s="324"/>
      <c r="I81" s="324"/>
      <c r="J81" s="324"/>
      <c r="K81" s="324"/>
      <c r="L81" s="324"/>
      <c r="M81" s="324"/>
      <c r="N81" s="324"/>
      <c r="O81" s="324"/>
      <c r="P81" s="324"/>
      <c r="Q81" s="324"/>
      <c r="R81" s="324"/>
      <c r="S81" s="324"/>
      <c r="T81" s="324"/>
      <c r="U81" s="324"/>
      <c r="V81" s="324"/>
      <c r="W81" s="324"/>
      <c r="X81" s="324"/>
      <c r="Y81" s="125"/>
    </row>
    <row r="82" spans="1:27" ht="24" hidden="1" customHeight="1">
      <c r="A82" s="121"/>
      <c r="B82" s="134"/>
      <c r="C82" s="135"/>
      <c r="D82" s="139"/>
      <c r="E82" s="324" t="s">
        <v>78</v>
      </c>
      <c r="F82" s="324"/>
      <c r="G82" s="324"/>
      <c r="H82" s="324"/>
      <c r="I82" s="324"/>
      <c r="J82" s="324"/>
      <c r="K82" s="324"/>
      <c r="L82" s="324"/>
      <c r="M82" s="324"/>
      <c r="N82" s="324"/>
      <c r="O82" s="324"/>
      <c r="P82" s="324"/>
      <c r="Q82" s="324"/>
      <c r="R82" s="324"/>
      <c r="S82" s="324"/>
      <c r="T82" s="324"/>
      <c r="U82" s="324"/>
      <c r="V82" s="324"/>
      <c r="W82" s="324"/>
      <c r="X82" s="324"/>
      <c r="Y82" s="125"/>
    </row>
    <row r="83" spans="1:27" ht="21" hidden="1" customHeight="1">
      <c r="A83" s="121"/>
      <c r="B83" s="134"/>
      <c r="C83" s="135"/>
      <c r="D83" s="139"/>
      <c r="E83" s="333" t="s">
        <v>207</v>
      </c>
      <c r="F83" s="333"/>
      <c r="G83" s="333"/>
      <c r="H83" s="333"/>
      <c r="I83" s="333"/>
      <c r="J83" s="333"/>
      <c r="K83" s="333"/>
      <c r="L83" s="333"/>
      <c r="M83" s="333"/>
      <c r="N83" s="333"/>
      <c r="O83" s="333"/>
      <c r="P83" s="333"/>
      <c r="Q83" s="333"/>
      <c r="R83" s="333"/>
      <c r="S83" s="333"/>
      <c r="T83" s="333"/>
      <c r="U83" s="333"/>
      <c r="V83" s="333"/>
      <c r="W83" s="333"/>
      <c r="X83" s="333"/>
      <c r="Y83" s="125"/>
    </row>
    <row r="84" spans="1:27" ht="21" hidden="1" customHeight="1">
      <c r="A84" s="121"/>
      <c r="B84" s="134"/>
      <c r="C84" s="135"/>
      <c r="D84" s="139"/>
      <c r="E84" s="421" t="s">
        <v>371</v>
      </c>
      <c r="F84" s="420"/>
      <c r="G84" s="420"/>
      <c r="H84" s="420"/>
      <c r="I84" s="420"/>
      <c r="J84" s="420"/>
      <c r="K84" s="420"/>
      <c r="L84" s="420"/>
      <c r="M84" s="420"/>
      <c r="N84" s="420"/>
      <c r="O84" s="420"/>
      <c r="P84" s="420"/>
      <c r="Q84" s="420"/>
      <c r="R84" s="420"/>
      <c r="S84" s="420"/>
      <c r="T84" s="420"/>
      <c r="U84" s="420"/>
      <c r="V84" s="420"/>
      <c r="W84" s="420"/>
      <c r="X84" s="420"/>
      <c r="Y84" s="125"/>
    </row>
    <row r="85" spans="1:27" ht="15" hidden="1" customHeight="1">
      <c r="A85" s="121"/>
      <c r="B85" s="134"/>
      <c r="C85" s="135"/>
      <c r="D85" s="139"/>
      <c r="Y85" s="125"/>
    </row>
    <row r="86" spans="1:27" ht="25.5" hidden="1" customHeight="1">
      <c r="A86" s="121"/>
      <c r="B86" s="134"/>
      <c r="C86" s="135"/>
      <c r="D86" s="139"/>
      <c r="E86" s="323" t="s">
        <v>66</v>
      </c>
      <c r="F86" s="323"/>
      <c r="G86" s="323"/>
      <c r="H86" s="323"/>
      <c r="I86" s="323"/>
      <c r="J86" s="323"/>
      <c r="K86" s="323"/>
      <c r="L86" s="323"/>
      <c r="M86" s="323"/>
      <c r="N86" s="323"/>
      <c r="O86" s="323"/>
      <c r="P86" s="323"/>
      <c r="Q86" s="323"/>
      <c r="R86" s="323"/>
      <c r="S86" s="323"/>
      <c r="T86" s="323"/>
      <c r="U86" s="323"/>
      <c r="V86" s="323"/>
      <c r="W86" s="323"/>
      <c r="X86" s="323"/>
      <c r="Y86" s="125"/>
    </row>
    <row r="87" spans="1:27" ht="15" hidden="1" customHeight="1">
      <c r="A87" s="121"/>
      <c r="B87" s="134"/>
      <c r="C87" s="135"/>
      <c r="D87" s="139"/>
      <c r="E87" s="136"/>
      <c r="F87" s="136"/>
      <c r="G87" s="136"/>
      <c r="H87" s="127"/>
      <c r="I87" s="127"/>
      <c r="J87" s="127"/>
      <c r="K87" s="127"/>
      <c r="L87" s="127"/>
      <c r="M87" s="127"/>
      <c r="N87" s="127"/>
      <c r="O87" s="128"/>
      <c r="P87" s="128"/>
      <c r="Q87" s="128"/>
      <c r="R87" s="128"/>
      <c r="S87" s="128"/>
      <c r="T87" s="128"/>
      <c r="U87" s="136"/>
      <c r="V87" s="136"/>
      <c r="W87" s="136"/>
      <c r="X87" s="136"/>
      <c r="Y87" s="125"/>
    </row>
    <row r="88" spans="1:27" ht="15" hidden="1" customHeight="1">
      <c r="A88" s="121"/>
      <c r="B88" s="134"/>
      <c r="C88" s="135"/>
      <c r="D88" s="139"/>
      <c r="E88" s="141"/>
      <c r="F88" s="321" t="s">
        <v>65</v>
      </c>
      <c r="G88" s="321"/>
      <c r="H88" s="321"/>
      <c r="I88" s="321"/>
      <c r="J88" s="321"/>
      <c r="K88" s="321"/>
      <c r="L88" s="321"/>
      <c r="M88" s="321"/>
      <c r="N88" s="321"/>
      <c r="O88" s="321"/>
      <c r="P88" s="321"/>
      <c r="Q88" s="321"/>
      <c r="R88" s="321"/>
      <c r="S88" s="321"/>
      <c r="T88" s="128"/>
      <c r="U88" s="136"/>
      <c r="V88" s="136"/>
      <c r="W88" s="136"/>
      <c r="X88" s="136"/>
      <c r="Y88" s="125"/>
      <c r="AA88" s="130" t="s">
        <v>63</v>
      </c>
    </row>
    <row r="89" spans="1:27" ht="15" hidden="1" customHeight="1">
      <c r="A89" s="121"/>
      <c r="B89" s="134"/>
      <c r="C89" s="135"/>
      <c r="D89" s="139"/>
      <c r="E89" s="136"/>
      <c r="F89" s="136"/>
      <c r="G89" s="136"/>
      <c r="H89" s="127"/>
      <c r="I89" s="127"/>
      <c r="J89" s="127"/>
      <c r="K89" s="127"/>
      <c r="L89" s="127"/>
      <c r="M89" s="127"/>
      <c r="N89" s="127"/>
      <c r="O89" s="128"/>
      <c r="P89" s="128"/>
      <c r="Q89" s="128"/>
      <c r="R89" s="128"/>
      <c r="S89" s="128"/>
      <c r="T89" s="128"/>
      <c r="U89" s="136"/>
      <c r="V89" s="136"/>
      <c r="W89" s="136"/>
      <c r="X89" s="136"/>
      <c r="Y89" s="125"/>
    </row>
    <row r="90" spans="1:27" ht="15" hidden="1">
      <c r="A90" s="121"/>
      <c r="B90" s="134"/>
      <c r="C90" s="135"/>
      <c r="D90" s="139"/>
      <c r="E90" s="136"/>
      <c r="F90" s="321" t="s">
        <v>64</v>
      </c>
      <c r="G90" s="321"/>
      <c r="H90" s="321"/>
      <c r="I90" s="321"/>
      <c r="J90" s="321"/>
      <c r="K90" s="321"/>
      <c r="L90" s="321"/>
      <c r="M90" s="321"/>
      <c r="N90" s="321"/>
      <c r="O90" s="321"/>
      <c r="P90" s="321"/>
      <c r="Q90" s="321"/>
      <c r="R90" s="321"/>
      <c r="S90" s="321"/>
      <c r="T90" s="321"/>
      <c r="U90" s="321"/>
      <c r="V90" s="321"/>
      <c r="W90" s="321"/>
      <c r="X90" s="321"/>
      <c r="Y90" s="125"/>
    </row>
    <row r="91" spans="1:27" ht="15" hidden="1">
      <c r="A91" s="121"/>
      <c r="B91" s="134"/>
      <c r="C91" s="135"/>
      <c r="D91" s="139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25"/>
    </row>
    <row r="92" spans="1:27" ht="15" hidden="1">
      <c r="A92" s="121"/>
      <c r="B92" s="134"/>
      <c r="C92" s="135"/>
      <c r="D92" s="139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25"/>
    </row>
    <row r="93" spans="1:27" ht="15" hidden="1">
      <c r="A93" s="121"/>
      <c r="B93" s="134"/>
      <c r="C93" s="135"/>
      <c r="D93" s="139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25"/>
    </row>
    <row r="94" spans="1:27" ht="15" hidden="1">
      <c r="A94" s="121"/>
      <c r="B94" s="134"/>
      <c r="C94" s="135"/>
      <c r="D94" s="139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25"/>
    </row>
    <row r="95" spans="1:27" ht="15" hidden="1" customHeight="1">
      <c r="A95" s="121"/>
      <c r="B95" s="134"/>
      <c r="C95" s="135"/>
      <c r="D95" s="139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25"/>
    </row>
    <row r="96" spans="1:27" ht="15" hidden="1" customHeight="1">
      <c r="A96" s="121"/>
      <c r="B96" s="134"/>
      <c r="C96" s="135"/>
      <c r="D96" s="139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25"/>
    </row>
    <row r="97" spans="1:25" ht="15" hidden="1" customHeight="1">
      <c r="A97" s="121"/>
      <c r="B97" s="134"/>
      <c r="C97" s="135"/>
      <c r="D97" s="139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25"/>
    </row>
    <row r="98" spans="1:25" ht="15" hidden="1" customHeight="1">
      <c r="A98" s="121"/>
      <c r="B98" s="134"/>
      <c r="C98" s="135"/>
      <c r="D98" s="139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25"/>
    </row>
    <row r="99" spans="1:25" ht="15" hidden="1" customHeight="1">
      <c r="A99" s="121"/>
      <c r="B99" s="134"/>
      <c r="C99" s="135"/>
      <c r="D99" s="139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25"/>
    </row>
    <row r="100" spans="1:25" ht="11.1" hidden="1" customHeight="1">
      <c r="A100" s="121"/>
      <c r="B100" s="134"/>
      <c r="C100" s="135"/>
      <c r="D100" s="139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25"/>
    </row>
    <row r="101" spans="1:25" ht="15" customHeight="1">
      <c r="A101" s="121"/>
      <c r="B101" s="142"/>
      <c r="C101" s="143"/>
      <c r="D101" s="144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29"/>
    </row>
  </sheetData>
  <sheetProtection password="FA9C" sheet="1" objects="1" scenarios="1" formatColumns="0" formatRows="0"/>
  <dataConsolidate leftLabels="1"/>
  <mergeCells count="36">
    <mergeCell ref="E35:X39"/>
    <mergeCell ref="P23:W23"/>
    <mergeCell ref="F22:M22"/>
    <mergeCell ref="B2:G2"/>
    <mergeCell ref="B3:C3"/>
    <mergeCell ref="B5:Y5"/>
    <mergeCell ref="E7:X19"/>
    <mergeCell ref="F21:M21"/>
    <mergeCell ref="P21:X21"/>
    <mergeCell ref="P22:X22"/>
    <mergeCell ref="E40:X40"/>
    <mergeCell ref="E41:X45"/>
    <mergeCell ref="E46:X57"/>
    <mergeCell ref="E83:X83"/>
    <mergeCell ref="F88:S88"/>
    <mergeCell ref="E84:X84"/>
    <mergeCell ref="E59:G59"/>
    <mergeCell ref="H59:X59"/>
    <mergeCell ref="E60:G60"/>
    <mergeCell ref="F72:X72"/>
    <mergeCell ref="E58:X58"/>
    <mergeCell ref="F90:X90"/>
    <mergeCell ref="H61:X61"/>
    <mergeCell ref="E86:X86"/>
    <mergeCell ref="E80:X80"/>
    <mergeCell ref="E70:X70"/>
    <mergeCell ref="E79:X79"/>
    <mergeCell ref="E71:X71"/>
    <mergeCell ref="F73:X73"/>
    <mergeCell ref="F74:X74"/>
    <mergeCell ref="E75:X75"/>
    <mergeCell ref="E76:X76"/>
    <mergeCell ref="E77:X77"/>
    <mergeCell ref="E81:X81"/>
    <mergeCell ref="E82:X82"/>
    <mergeCell ref="E78:X78"/>
  </mergeCells>
  <hyperlinks>
    <hyperlink ref="E58:X58" location="Инструкция!A1" tooltip="https://tariff.expert/servicedesk/servicedesk/customer/portal/4/create/69" display="Обратиться в службу технической поддержки"/>
    <hyperlink ref="E83:X83" location="Инструкция!A1" tooltip="https://tariff.expert/wiki/pages/viewpage.action?pageId=4456528" display="Инструкция по загрузке сопроводительных материалов с помощью &quot;ЕИАС Мониторинг&quot;"/>
    <hyperlink ref="E84" location="'Инструкция'!$E$84" tooltip="http://public.e-reporting.ru/RI/INSTR_JKH_OPEN_INFO_QUARTER_HVS.6.pdf" display="Получить более полную Инструкцию для данного шаблона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List00">
    <tabColor indexed="47"/>
  </sheetPr>
  <dimension ref="A1"/>
  <sheetViews>
    <sheetView showGridLines="0" workbookViewId="0"/>
  </sheetViews>
  <sheetFormatPr defaultRowHeight="15"/>
  <cols>
    <col min="1" max="16384" width="9.140625" style="19"/>
  </cols>
  <sheetData/>
  <sheetProtection formatColumns="0" formatRows="0"/>
  <pageMargins left="0.75" right="0.75" top="1" bottom="1" header="0.5" footer="0.5"/>
  <pageSetup paperSize="9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List01">
    <tabColor indexed="47"/>
  </sheetPr>
  <dimension ref="A1:U16"/>
  <sheetViews>
    <sheetView showGridLines="0" topLeftCell="C3" workbookViewId="0"/>
  </sheetViews>
  <sheetFormatPr defaultColWidth="10.5703125" defaultRowHeight="15"/>
  <cols>
    <col min="1" max="1" width="9.140625" style="33" hidden="1" customWidth="1"/>
    <col min="2" max="2" width="9.140625" style="18" hidden="1" customWidth="1"/>
    <col min="3" max="3" width="4.7109375" style="38" customWidth="1"/>
    <col min="4" max="4" width="6.28515625" style="18" customWidth="1"/>
    <col min="5" max="5" width="36.7109375" style="18" customWidth="1"/>
    <col min="6" max="6" width="9.5703125" style="18" customWidth="1"/>
    <col min="7" max="7" width="3.7109375" style="262" customWidth="1"/>
    <col min="8" max="8" width="3.7109375" style="18" bestFit="1" customWidth="1"/>
    <col min="9" max="9" width="21.7109375" style="18" customWidth="1"/>
    <col min="10" max="10" width="32.42578125" style="18" customWidth="1"/>
    <col min="11" max="11" width="10.5703125" style="196"/>
    <col min="12" max="20" width="10.5703125" style="18"/>
    <col min="21" max="21" width="10.5703125" style="289"/>
    <col min="22" max="16384" width="10.5703125" style="18"/>
  </cols>
  <sheetData>
    <row r="1" spans="1:21" s="196" customFormat="1" ht="15" hidden="1" customHeight="1">
      <c r="C1" s="256"/>
      <c r="G1" s="261"/>
      <c r="U1" s="290"/>
    </row>
    <row r="2" spans="1:21" s="196" customFormat="1" ht="15" hidden="1" customHeight="1">
      <c r="C2" s="256"/>
      <c r="G2" s="261"/>
      <c r="U2" s="290"/>
    </row>
    <row r="3" spans="1:21" ht="11.25" customHeight="1">
      <c r="C3" s="76"/>
      <c r="D3" s="77"/>
      <c r="E3" s="77"/>
      <c r="F3" s="77"/>
      <c r="G3" s="249"/>
      <c r="H3" s="77"/>
      <c r="I3" s="77"/>
      <c r="J3" s="77"/>
    </row>
    <row r="4" spans="1:21" ht="36.75" customHeight="1">
      <c r="C4" s="76"/>
      <c r="D4" s="388"/>
      <c r="E4" s="388"/>
      <c r="F4" s="388"/>
      <c r="G4" s="388"/>
      <c r="H4" s="388"/>
      <c r="I4" s="388"/>
      <c r="J4" s="388"/>
      <c r="K4" s="264"/>
    </row>
    <row r="5" spans="1:21" ht="15" customHeight="1">
      <c r="C5" s="76"/>
      <c r="D5" s="390"/>
      <c r="E5" s="390"/>
      <c r="F5" s="390"/>
      <c r="G5" s="390"/>
      <c r="H5" s="390"/>
      <c r="I5" s="390"/>
      <c r="J5" s="390"/>
      <c r="K5" s="264"/>
    </row>
    <row r="6" spans="1:21" ht="11.25" customHeight="1">
      <c r="C6" s="76"/>
      <c r="D6" s="77"/>
      <c r="E6" s="77"/>
      <c r="F6" s="77"/>
      <c r="G6" s="249"/>
      <c r="H6" s="77"/>
      <c r="I6" s="77"/>
      <c r="J6" s="77"/>
    </row>
    <row r="7" spans="1:21" ht="135" customHeight="1">
      <c r="C7" s="76"/>
      <c r="D7" s="358"/>
      <c r="E7" s="395"/>
      <c r="F7" s="395"/>
      <c r="G7" s="396"/>
      <c r="H7" s="397"/>
      <c r="I7" s="387"/>
      <c r="J7" s="387"/>
      <c r="K7" s="265"/>
    </row>
    <row r="8" spans="1:21" ht="21" customHeight="1">
      <c r="C8" s="76"/>
      <c r="D8" s="358"/>
      <c r="E8" s="395"/>
      <c r="F8" s="395"/>
      <c r="G8" s="396"/>
      <c r="H8" s="398"/>
      <c r="I8" s="250" t="s">
        <v>288</v>
      </c>
      <c r="J8" s="250" t="s">
        <v>29</v>
      </c>
      <c r="K8" s="265"/>
    </row>
    <row r="9" spans="1:21" ht="11.25" customHeight="1">
      <c r="C9" s="76"/>
      <c r="D9" s="79" t="s">
        <v>26</v>
      </c>
      <c r="E9" s="79" t="s">
        <v>0</v>
      </c>
      <c r="F9" s="79" t="s">
        <v>1</v>
      </c>
      <c r="G9" s="263"/>
      <c r="H9" s="253"/>
      <c r="I9" s="258" t="str">
        <f>J1&amp;".1"</f>
        <v>.1</v>
      </c>
      <c r="J9" s="258" t="str">
        <f>J1&amp;".2"</f>
        <v>.2</v>
      </c>
      <c r="K9" s="265"/>
    </row>
    <row r="10" spans="1:21" ht="15" customHeight="1">
      <c r="A10" s="18"/>
      <c r="C10" s="40"/>
      <c r="D10" s="189"/>
      <c r="E10" s="251"/>
      <c r="F10" s="189"/>
      <c r="G10" s="259"/>
      <c r="H10" s="246"/>
      <c r="I10" s="228"/>
      <c r="J10" s="267"/>
      <c r="K10" s="265"/>
    </row>
    <row r="11" spans="1:21" ht="15" customHeight="1">
      <c r="A11" s="18"/>
      <c r="C11" s="40"/>
      <c r="D11" s="189"/>
      <c r="E11" s="252"/>
      <c r="F11" s="189"/>
      <c r="G11" s="260"/>
      <c r="H11" s="247"/>
      <c r="I11" s="228"/>
      <c r="J11" s="267"/>
      <c r="K11" s="265"/>
    </row>
    <row r="12" spans="1:21" ht="21.95" customHeight="1">
      <c r="A12" s="18"/>
      <c r="C12" s="40"/>
      <c r="D12" s="189"/>
      <c r="E12" s="252"/>
      <c r="F12" s="189"/>
      <c r="G12" s="260"/>
      <c r="H12" s="254"/>
      <c r="I12" s="228"/>
      <c r="J12" s="267"/>
      <c r="K12" s="265"/>
    </row>
    <row r="13" spans="1:21" ht="21.95" customHeight="1">
      <c r="A13" s="18"/>
      <c r="C13" s="40"/>
      <c r="D13" s="358"/>
      <c r="E13" s="391"/>
      <c r="F13" s="358"/>
      <c r="G13" s="392"/>
      <c r="H13" s="393"/>
      <c r="I13" s="389" t="s">
        <v>345</v>
      </c>
      <c r="J13" s="389"/>
      <c r="K13" s="265"/>
    </row>
    <row r="14" spans="1:21" ht="15" customHeight="1">
      <c r="A14" s="18"/>
      <c r="C14" s="40"/>
      <c r="D14" s="358"/>
      <c r="E14" s="391"/>
      <c r="F14" s="358"/>
      <c r="G14" s="392"/>
      <c r="H14" s="394"/>
      <c r="I14" s="303" t="s">
        <v>216</v>
      </c>
      <c r="J14" s="267"/>
      <c r="K14" s="265"/>
    </row>
    <row r="15" spans="1:21" ht="15" customHeight="1">
      <c r="A15" s="18"/>
      <c r="C15" s="180"/>
      <c r="D15" s="358"/>
      <c r="E15" s="391"/>
      <c r="F15" s="358"/>
      <c r="G15" s="255"/>
      <c r="H15" s="248"/>
      <c r="I15" s="257"/>
      <c r="J15" s="285"/>
      <c r="K15" s="265"/>
    </row>
    <row r="16" spans="1:21">
      <c r="D16" s="77"/>
      <c r="E16" s="249"/>
      <c r="F16" s="77"/>
      <c r="G16" s="249"/>
      <c r="H16" s="77"/>
      <c r="I16" s="77"/>
      <c r="J16" s="77"/>
    </row>
  </sheetData>
  <mergeCells count="14">
    <mergeCell ref="I13:J13"/>
    <mergeCell ref="D4:J4"/>
    <mergeCell ref="D5:J5"/>
    <mergeCell ref="D7:D8"/>
    <mergeCell ref="E7:E8"/>
    <mergeCell ref="F7:F8"/>
    <mergeCell ref="G7:G8"/>
    <mergeCell ref="I7:J7"/>
    <mergeCell ref="H7:H8"/>
    <mergeCell ref="H13:H14"/>
    <mergeCell ref="D13:D15"/>
    <mergeCell ref="E13:E15"/>
    <mergeCell ref="F13:F15"/>
    <mergeCell ref="G13:G14"/>
  </mergeCells>
  <phoneticPr fontId="8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I13:J13 J10:J12 J14">
      <formula1>900</formula1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E10 E7"/>
    <dataValidation type="decimal" allowBlank="1" showErrorMessage="1" errorTitle="Ошибка" error="Допускается ввод только неотрицательных чисел!" sqref="I1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10:I12">
      <formula1>0</formula1>
      <formula2>9.99999999999999E+23</formula2>
    </dataValidation>
  </dataValidations>
  <pageMargins left="0.75" right="0.75" top="1" bottom="1" header="0.5" footer="0.5"/>
  <pageSetup paperSize="9" orientation="portrait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List02">
    <tabColor indexed="47"/>
  </sheetPr>
  <dimension ref="A1:M12"/>
  <sheetViews>
    <sheetView showGridLines="0" topLeftCell="C4" workbookViewId="0"/>
  </sheetViews>
  <sheetFormatPr defaultRowHeight="15"/>
  <cols>
    <col min="1" max="1" width="9.140625" style="80" hidden="1" customWidth="1"/>
    <col min="2" max="2" width="9.140625" style="81" hidden="1" customWidth="1"/>
    <col min="3" max="3" width="3.7109375" style="82" customWidth="1"/>
    <col min="4" max="4" width="7" style="81" customWidth="1"/>
    <col min="5" max="5" width="90.5703125" style="81" customWidth="1"/>
    <col min="6" max="6" width="17.42578125" style="81" customWidth="1"/>
    <col min="7" max="8" width="47.7109375" style="81" customWidth="1"/>
    <col min="9" max="9" width="9" style="81" customWidth="1"/>
    <col min="10" max="12" width="9.140625" style="81"/>
    <col min="13" max="13" width="9.140625" style="296"/>
    <col min="14" max="16384" width="9.140625" style="81"/>
  </cols>
  <sheetData>
    <row r="1" spans="1:13" hidden="1"/>
    <row r="2" spans="1:13" hidden="1"/>
    <row r="3" spans="1:13" hidden="1"/>
    <row r="4" spans="1:13" ht="10.5" customHeight="1"/>
    <row r="5" spans="1:13" s="37" customFormat="1" ht="30" customHeight="1">
      <c r="A5" s="33"/>
      <c r="C5" s="76"/>
      <c r="D5" s="402"/>
      <c r="E5" s="402"/>
      <c r="F5" s="57"/>
      <c r="G5" s="57"/>
      <c r="H5" s="57"/>
      <c r="I5" s="57"/>
      <c r="M5" s="297"/>
    </row>
    <row r="6" spans="1:13" s="37" customFormat="1" ht="15" customHeight="1">
      <c r="A6" s="33"/>
      <c r="C6" s="76"/>
      <c r="D6" s="403"/>
      <c r="E6" s="403"/>
      <c r="F6" s="57"/>
      <c r="G6" s="57"/>
      <c r="H6" s="57"/>
      <c r="I6" s="57"/>
      <c r="M6" s="297"/>
    </row>
    <row r="7" spans="1:13" ht="6.95" customHeight="1">
      <c r="D7" s="83"/>
      <c r="E7" s="83"/>
      <c r="G7" s="83"/>
      <c r="H7" s="83"/>
    </row>
    <row r="8" spans="1:13" ht="15" customHeight="1">
      <c r="D8" s="399"/>
      <c r="E8" s="400"/>
      <c r="F8" s="401"/>
      <c r="G8" s="401"/>
      <c r="H8" s="401"/>
    </row>
    <row r="9" spans="1:13" ht="45" customHeight="1">
      <c r="D9" s="399"/>
      <c r="E9" s="400"/>
      <c r="F9" s="269"/>
      <c r="G9" s="269"/>
      <c r="H9" s="269"/>
    </row>
    <row r="10" spans="1:13">
      <c r="D10" s="79"/>
      <c r="E10" s="79"/>
      <c r="F10" s="79"/>
      <c r="G10" s="79"/>
      <c r="H10" s="79"/>
    </row>
    <row r="11" spans="1:13" ht="45" customHeight="1">
      <c r="D11" s="268"/>
      <c r="E11" s="270"/>
      <c r="F11" s="271"/>
      <c r="G11" s="273"/>
      <c r="H11" s="273"/>
    </row>
    <row r="12" spans="1:13" ht="15" customHeight="1">
      <c r="D12" s="96"/>
      <c r="E12" s="97"/>
      <c r="F12" s="98"/>
      <c r="G12" s="98"/>
      <c r="H12" s="99"/>
    </row>
  </sheetData>
  <mergeCells count="5">
    <mergeCell ref="D8:D9"/>
    <mergeCell ref="E8:E9"/>
    <mergeCell ref="D5:E5"/>
    <mergeCell ref="D6:E6"/>
    <mergeCell ref="F8:H8"/>
  </mergeCells>
  <pageMargins left="0.75" right="0.75" top="1" bottom="1" header="0.5" footer="0.5"/>
  <pageSetup paperSize="9" orientation="portrait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List03">
    <tabColor indexed="47"/>
  </sheetPr>
  <dimension ref="A1:U16"/>
  <sheetViews>
    <sheetView showGridLines="0" topLeftCell="C6" workbookViewId="0"/>
  </sheetViews>
  <sheetFormatPr defaultRowHeight="15"/>
  <cols>
    <col min="1" max="2" width="9.140625" style="7" hidden="1" customWidth="1"/>
    <col min="3" max="3" width="3.7109375" style="43" customWidth="1"/>
    <col min="4" max="4" width="6.28515625" style="7" customWidth="1"/>
    <col min="5" max="5" width="73.7109375" style="7" customWidth="1"/>
    <col min="6" max="20" width="9.140625" style="7"/>
    <col min="21" max="21" width="9.140625" style="299"/>
    <col min="22" max="16384" width="9.140625" style="7"/>
  </cols>
  <sheetData>
    <row r="1" spans="3:21" s="85" customFormat="1" hidden="1">
      <c r="C1" s="84"/>
      <c r="U1" s="298"/>
    </row>
    <row r="2" spans="3:21" s="85" customFormat="1" hidden="1">
      <c r="C2" s="84"/>
      <c r="U2" s="298"/>
    </row>
    <row r="3" spans="3:21" s="85" customFormat="1" hidden="1">
      <c r="C3" s="84"/>
      <c r="U3" s="298"/>
    </row>
    <row r="4" spans="3:21" s="85" customFormat="1" hidden="1">
      <c r="C4" s="84"/>
      <c r="U4" s="298"/>
    </row>
    <row r="5" spans="3:21" s="85" customFormat="1" hidden="1">
      <c r="C5" s="84"/>
      <c r="U5" s="298"/>
    </row>
    <row r="6" spans="3:21" s="85" customFormat="1" ht="10.5" customHeight="1">
      <c r="C6" s="86"/>
      <c r="D6" s="87"/>
      <c r="E6" s="87"/>
      <c r="U6" s="298"/>
    </row>
    <row r="7" spans="3:21" s="85" customFormat="1" ht="20.100000000000001" customHeight="1">
      <c r="C7" s="86"/>
      <c r="D7" s="404"/>
      <c r="E7" s="404"/>
      <c r="U7" s="298"/>
    </row>
    <row r="8" spans="3:21" s="85" customFormat="1" ht="15" customHeight="1">
      <c r="C8" s="86"/>
      <c r="D8" s="403"/>
      <c r="E8" s="403"/>
      <c r="U8" s="298"/>
    </row>
    <row r="9" spans="3:21" s="85" customFormat="1" ht="6.95" customHeight="1">
      <c r="C9" s="86"/>
      <c r="D9" s="87"/>
      <c r="E9" s="87"/>
      <c r="U9" s="298"/>
    </row>
    <row r="10" spans="3:21" s="85" customFormat="1" ht="22.5" customHeight="1">
      <c r="C10" s="86"/>
      <c r="D10" s="51"/>
      <c r="E10" s="50"/>
      <c r="U10" s="298"/>
    </row>
    <row r="11" spans="3:21" s="85" customFormat="1" ht="11.25" customHeight="1">
      <c r="C11" s="86"/>
      <c r="D11" s="79"/>
      <c r="E11" s="79"/>
      <c r="U11" s="298"/>
    </row>
    <row r="12" spans="3:21" s="85" customFormat="1" ht="15" hidden="1" customHeight="1">
      <c r="C12" s="86"/>
      <c r="D12" s="88"/>
      <c r="E12" s="52"/>
      <c r="U12" s="298"/>
    </row>
    <row r="13" spans="3:21" s="85" customFormat="1" ht="14.1" customHeight="1">
      <c r="C13" s="89"/>
      <c r="D13" s="88"/>
      <c r="E13" s="53"/>
      <c r="U13" s="298"/>
    </row>
    <row r="14" spans="3:21" s="85" customFormat="1" ht="15" customHeight="1">
      <c r="C14" s="86"/>
      <c r="D14" s="94"/>
      <c r="E14" s="95"/>
      <c r="U14" s="298"/>
    </row>
    <row r="15" spans="3:21" s="85" customFormat="1" ht="11.25" customHeight="1">
      <c r="C15" s="84"/>
      <c r="U15" s="298"/>
    </row>
    <row r="16" spans="3:21" s="85" customFormat="1">
      <c r="C16" s="84"/>
      <c r="D16" s="162"/>
      <c r="E16" s="90"/>
      <c r="F16" s="90"/>
      <c r="G16" s="91"/>
      <c r="H16" s="91"/>
      <c r="I16" s="91"/>
      <c r="U16" s="298"/>
    </row>
  </sheetData>
  <mergeCells count="2">
    <mergeCell ref="D7:E7"/>
    <mergeCell ref="D8:E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:E13">
      <formula1>900</formula1>
    </dataValidation>
  </dataValidations>
  <hyperlinks>
    <hyperlink ref="H11" location="'Ссылки на публикации'!$H$11" tooltip="Кликните по гиперссылке, чтобы перейти на сайт организации или отредактировать её" display="апренрнер"/>
    <hyperlink ref="I11" location="'Ссылки на публикации'!$I$11" tooltip="Кликните по гиперссылке, чтобы перейти на сайт организации или отредактировать её" display="екркерекрер"/>
    <hyperlink ref="H13" location="'Ссылки на публикации'!$H$13" tooltip="Кликните по гиперссылке, чтобы перейти на сайт организации или отредактировать её" display="керкеркерр"/>
    <hyperlink ref="I13" location="'Ссылки на публикации'!$I$13" tooltip="Кликните по гиперссылке, чтобы перейти на сайт организации или отредактировать её" display="керкеркркеркер"/>
  </hyperlinks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List07">
    <tabColor indexed="47"/>
  </sheetPr>
  <dimension ref="A1:AL27"/>
  <sheetViews>
    <sheetView showGridLines="0" topLeftCell="C3" workbookViewId="0"/>
  </sheetViews>
  <sheetFormatPr defaultRowHeight="15"/>
  <cols>
    <col min="1" max="1" width="6.42578125" style="229" hidden="1" customWidth="1"/>
    <col min="2" max="2" width="2" style="229" hidden="1" customWidth="1"/>
    <col min="3" max="3" width="4.7109375" style="229" customWidth="1"/>
    <col min="4" max="4" width="4.28515625" style="229" customWidth="1"/>
    <col min="5" max="5" width="45" style="229" customWidth="1"/>
    <col min="6" max="6" width="6.42578125" style="229" bestFit="1" customWidth="1"/>
    <col min="7" max="7" width="4.42578125" style="229" customWidth="1"/>
    <col min="8" max="8" width="5.5703125" style="229" customWidth="1"/>
    <col min="9" max="9" width="52.85546875" style="229" customWidth="1"/>
    <col min="10" max="10" width="7" style="229" bestFit="1" customWidth="1"/>
    <col min="11" max="11" width="3.7109375" style="229" bestFit="1" customWidth="1"/>
    <col min="12" max="12" width="6.28515625" style="229" bestFit="1" customWidth="1"/>
    <col min="13" max="13" width="56.42578125" style="229" bestFit="1" customWidth="1"/>
    <col min="14" max="15" width="9.140625" style="230"/>
    <col min="16" max="16" width="9.140625" style="291"/>
    <col min="17" max="38" width="9.140625" style="230"/>
    <col min="39" max="16384" width="9.140625" style="229"/>
  </cols>
  <sheetData>
    <row r="1" spans="1:38" hidden="1"/>
    <row r="2" spans="1:38" hidden="1"/>
    <row r="3" spans="1:38" ht="10.5" customHeight="1"/>
    <row r="4" spans="1:38" ht="27" customHeight="1">
      <c r="A4" s="231"/>
      <c r="B4" s="231"/>
      <c r="D4" s="369"/>
      <c r="E4" s="370"/>
      <c r="F4" s="370"/>
      <c r="G4" s="370"/>
      <c r="H4" s="370"/>
      <c r="I4" s="371"/>
      <c r="J4" s="230"/>
      <c r="K4" s="230"/>
      <c r="L4" s="230"/>
      <c r="M4" s="230"/>
    </row>
    <row r="5" spans="1:38" s="233" customFormat="1" ht="15.75">
      <c r="A5" s="231"/>
      <c r="B5" s="231"/>
      <c r="C5" s="231"/>
      <c r="D5" s="372"/>
      <c r="E5" s="373"/>
      <c r="F5" s="373"/>
      <c r="G5" s="373"/>
      <c r="H5" s="373"/>
      <c r="I5" s="374"/>
      <c r="J5" s="232"/>
      <c r="K5" s="232"/>
      <c r="L5" s="232"/>
      <c r="M5" s="232"/>
      <c r="N5" s="232"/>
      <c r="O5" s="232"/>
      <c r="P5" s="29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</row>
    <row r="6" spans="1:38" s="234" customFormat="1" ht="3" customHeight="1">
      <c r="A6" s="377"/>
      <c r="B6" s="377"/>
      <c r="C6" s="377"/>
      <c r="D6" s="377"/>
      <c r="E6" s="377"/>
      <c r="F6" s="377"/>
      <c r="G6" s="57"/>
      <c r="H6" s="57"/>
      <c r="I6" s="57"/>
      <c r="J6" s="57"/>
      <c r="K6" s="57"/>
      <c r="N6" s="235"/>
      <c r="O6" s="235"/>
      <c r="P6" s="293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</row>
    <row r="7" spans="1:38" ht="3.75" customHeight="1">
      <c r="A7" s="377"/>
      <c r="B7" s="377"/>
      <c r="C7" s="377"/>
      <c r="D7" s="377"/>
      <c r="E7" s="377"/>
      <c r="F7" s="377"/>
    </row>
    <row r="8" spans="1:38" ht="0.2" customHeight="1">
      <c r="B8" s="376"/>
      <c r="C8" s="376"/>
      <c r="D8" s="376"/>
      <c r="E8" s="375"/>
      <c r="F8" s="375"/>
    </row>
    <row r="9" spans="1:38" ht="0.2" customHeight="1">
      <c r="B9" s="376"/>
      <c r="C9" s="376"/>
      <c r="D9" s="376"/>
      <c r="E9" s="375"/>
      <c r="F9" s="375"/>
    </row>
    <row r="10" spans="1:38" ht="0.2" customHeight="1">
      <c r="B10" s="376"/>
      <c r="C10" s="376"/>
      <c r="D10" s="376"/>
      <c r="E10" s="375"/>
      <c r="F10" s="375"/>
    </row>
    <row r="11" spans="1:38" ht="6" hidden="1" customHeight="1">
      <c r="B11" s="376"/>
      <c r="C11" s="376"/>
      <c r="D11" s="376"/>
      <c r="E11" s="375"/>
      <c r="F11" s="375"/>
    </row>
    <row r="12" spans="1:38" ht="20.25" hidden="1" customHeight="1">
      <c r="A12" s="176"/>
      <c r="B12" s="376"/>
      <c r="C12" s="376"/>
      <c r="D12" s="376"/>
      <c r="E12" s="177"/>
      <c r="F12" s="176"/>
      <c r="G12" s="177"/>
      <c r="H12" s="177"/>
      <c r="I12" s="176"/>
      <c r="J12" s="176"/>
      <c r="K12" s="177"/>
    </row>
    <row r="13" spans="1:38" ht="20.25" hidden="1" customHeight="1">
      <c r="B13" s="376"/>
      <c r="C13" s="376"/>
      <c r="D13" s="376"/>
      <c r="E13" s="177"/>
      <c r="F13" s="175"/>
      <c r="G13" s="176"/>
      <c r="H13" s="176"/>
      <c r="I13" s="176"/>
      <c r="J13" s="176"/>
      <c r="K13" s="177"/>
    </row>
    <row r="14" spans="1:38" ht="6" hidden="1" customHeight="1">
      <c r="B14" s="378"/>
      <c r="C14" s="378"/>
      <c r="D14" s="378"/>
      <c r="E14" s="178"/>
      <c r="F14" s="176"/>
      <c r="G14" s="176"/>
      <c r="H14" s="176"/>
      <c r="I14" s="176"/>
      <c r="J14" s="176"/>
      <c r="K14" s="177"/>
    </row>
    <row r="15" spans="1:38" ht="3" customHeight="1"/>
    <row r="16" spans="1:38" ht="0.2" customHeight="1"/>
    <row r="17" spans="1:38" s="233" customFormat="1" ht="0.2" customHeight="1">
      <c r="A17" s="236"/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4"/>
      <c r="N17" s="232"/>
      <c r="O17" s="232"/>
      <c r="P17" s="29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</row>
    <row r="18" spans="1:38" ht="23.25" customHeight="1">
      <c r="A18" s="367"/>
      <c r="B18" s="176"/>
      <c r="C18" s="176"/>
      <c r="D18" s="368"/>
      <c r="E18" s="368"/>
      <c r="F18" s="382"/>
      <c r="G18" s="382"/>
      <c r="H18" s="382"/>
      <c r="I18" s="382"/>
      <c r="J18" s="382"/>
      <c r="K18" s="382"/>
      <c r="L18" s="382"/>
      <c r="M18" s="382"/>
    </row>
    <row r="19" spans="1:38" ht="23.25" customHeight="1">
      <c r="A19" s="367"/>
      <c r="B19" s="179"/>
      <c r="C19" s="180"/>
      <c r="D19" s="202"/>
      <c r="E19" s="202"/>
      <c r="F19" s="202"/>
      <c r="G19" s="385"/>
      <c r="H19" s="386"/>
      <c r="I19" s="202"/>
      <c r="J19" s="202"/>
      <c r="K19" s="385"/>
      <c r="L19" s="386"/>
      <c r="M19" s="202"/>
    </row>
    <row r="20" spans="1:38" s="182" customFormat="1" ht="14.25" customHeight="1">
      <c r="A20" s="79"/>
      <c r="B20" s="79"/>
      <c r="C20" s="79"/>
      <c r="D20" s="203"/>
      <c r="E20" s="203"/>
      <c r="F20" s="203"/>
      <c r="G20" s="359"/>
      <c r="H20" s="360"/>
      <c r="I20" s="203"/>
      <c r="J20" s="203"/>
      <c r="K20" s="359"/>
      <c r="L20" s="360"/>
      <c r="M20" s="203"/>
      <c r="N20" s="201"/>
      <c r="O20" s="230"/>
      <c r="P20" s="294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</row>
    <row r="21" spans="1:38" hidden="1">
      <c r="A21" s="237"/>
      <c r="B21" s="181"/>
      <c r="C21" s="181"/>
      <c r="D21" s="213"/>
      <c r="E21" s="214"/>
      <c r="F21" s="215"/>
      <c r="G21" s="214"/>
      <c r="H21" s="214"/>
      <c r="I21" s="215"/>
      <c r="J21" s="215"/>
      <c r="K21" s="216"/>
      <c r="L21" s="214"/>
      <c r="M21" s="217"/>
    </row>
    <row r="22" spans="1:38" s="173" customFormat="1" ht="38.1" customHeight="1">
      <c r="A22" s="59"/>
      <c r="B22" s="59"/>
      <c r="C22" s="40"/>
      <c r="D22" s="381"/>
      <c r="E22" s="379"/>
      <c r="F22" s="380"/>
      <c r="G22" s="362"/>
      <c r="H22" s="358"/>
      <c r="I22" s="383"/>
      <c r="J22" s="380"/>
      <c r="K22" s="209"/>
      <c r="L22" s="204"/>
      <c r="M22" s="226"/>
      <c r="N22" s="174"/>
      <c r="O22" s="174"/>
      <c r="P22" s="295"/>
      <c r="Q22" s="174"/>
      <c r="R22" s="174"/>
      <c r="S22" s="174"/>
      <c r="T22" s="174"/>
      <c r="U22" s="174"/>
      <c r="V22" s="174"/>
      <c r="W22" s="174"/>
      <c r="X22" s="174">
        <v>64279412</v>
      </c>
      <c r="Y22" s="174" t="s">
        <v>217</v>
      </c>
      <c r="Z22" s="174">
        <v>1705000</v>
      </c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</row>
    <row r="23" spans="1:38" s="173" customFormat="1" ht="15" customHeight="1">
      <c r="A23" s="59"/>
      <c r="B23" s="59"/>
      <c r="C23" s="76"/>
      <c r="D23" s="381"/>
      <c r="E23" s="379"/>
      <c r="F23" s="380"/>
      <c r="G23" s="363"/>
      <c r="H23" s="358"/>
      <c r="I23" s="384"/>
      <c r="J23" s="380"/>
      <c r="K23" s="192"/>
      <c r="L23" s="205"/>
      <c r="M23" s="225"/>
      <c r="N23" s="174"/>
      <c r="O23" s="174"/>
      <c r="P23" s="295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</row>
    <row r="24" spans="1:38" s="173" customFormat="1" ht="15" customHeight="1">
      <c r="A24" s="59"/>
      <c r="B24" s="59"/>
      <c r="C24" s="76"/>
      <c r="D24" s="381"/>
      <c r="E24" s="379"/>
      <c r="F24" s="380"/>
      <c r="G24" s="192"/>
      <c r="H24" s="205"/>
      <c r="I24" s="199"/>
      <c r="J24" s="205"/>
      <c r="K24" s="205"/>
      <c r="L24" s="205"/>
      <c r="M24" s="206"/>
      <c r="N24" s="174"/>
      <c r="O24" s="174"/>
      <c r="P24" s="295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</row>
    <row r="25" spans="1:38" ht="15" customHeight="1">
      <c r="A25" s="238"/>
      <c r="B25" s="207"/>
      <c r="C25" s="355"/>
      <c r="D25" s="192"/>
      <c r="E25" s="193"/>
      <c r="F25" s="205"/>
      <c r="G25" s="205"/>
      <c r="H25" s="205"/>
      <c r="I25" s="205"/>
      <c r="J25" s="205"/>
      <c r="K25" s="205"/>
      <c r="L25" s="205"/>
      <c r="M25" s="206"/>
    </row>
    <row r="26" spans="1:38" ht="15" customHeight="1">
      <c r="C26" s="355"/>
      <c r="D26" s="242"/>
      <c r="E26" s="242"/>
      <c r="F26" s="242"/>
      <c r="G26" s="242"/>
      <c r="H26" s="242"/>
      <c r="I26" s="242"/>
      <c r="J26" s="242"/>
      <c r="K26" s="242"/>
      <c r="L26" s="242"/>
      <c r="M26" s="242"/>
    </row>
    <row r="27" spans="1:38" ht="37.5" customHeight="1"/>
  </sheetData>
  <mergeCells count="30">
    <mergeCell ref="B14:D14"/>
    <mergeCell ref="J22:J23"/>
    <mergeCell ref="C25:C26"/>
    <mergeCell ref="J18:M18"/>
    <mergeCell ref="G19:H19"/>
    <mergeCell ref="K19:L19"/>
    <mergeCell ref="G20:H20"/>
    <mergeCell ref="K20:L20"/>
    <mergeCell ref="D22:D24"/>
    <mergeCell ref="E22:E24"/>
    <mergeCell ref="H22:H23"/>
    <mergeCell ref="G22:G23"/>
    <mergeCell ref="F22:F24"/>
    <mergeCell ref="I22:I23"/>
    <mergeCell ref="D4:I4"/>
    <mergeCell ref="D5:I5"/>
    <mergeCell ref="A6:F7"/>
    <mergeCell ref="B8:D8"/>
    <mergeCell ref="A18:A19"/>
    <mergeCell ref="D18:E18"/>
    <mergeCell ref="F18:I18"/>
    <mergeCell ref="E8:F8"/>
    <mergeCell ref="B9:D9"/>
    <mergeCell ref="E9:F9"/>
    <mergeCell ref="B10:D10"/>
    <mergeCell ref="E10:F10"/>
    <mergeCell ref="B11:D11"/>
    <mergeCell ref="E11:F11"/>
    <mergeCell ref="B12:D12"/>
    <mergeCell ref="B13:D13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  <dataValidation type="textLength" operator="lessThan" allowBlank="1" showInputMessage="1" showErrorMessage="1" error="Допускается ввод не более 900 символов!" sqref="M22">
      <formula1>900</formula1>
    </dataValidation>
    <dataValidation type="list" showInputMessage="1" showErrorMessage="1" sqref="I22:I23">
      <formula1>DESCRIPTION_TERRITORY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List09">
    <tabColor indexed="47"/>
  </sheetPr>
  <dimension ref="A1:CE21"/>
  <sheetViews>
    <sheetView showGridLines="0" topLeftCell="C3" workbookViewId="0"/>
  </sheetViews>
  <sheetFormatPr defaultRowHeight="15"/>
  <cols>
    <col min="1" max="1" width="9.140625" style="33" hidden="1" customWidth="1"/>
    <col min="2" max="2" width="9.140625" style="18" hidden="1" customWidth="1"/>
    <col min="3" max="3" width="4.7109375" style="166" customWidth="1"/>
    <col min="4" max="4" width="6.28515625" style="18" customWidth="1"/>
    <col min="5" max="5" width="46.42578125" style="18" customWidth="1"/>
    <col min="6" max="6" width="3.7109375" style="18" customWidth="1"/>
    <col min="7" max="7" width="5.7109375" style="18" customWidth="1"/>
    <col min="8" max="8" width="41.42578125" style="18" bestFit="1" customWidth="1"/>
    <col min="9" max="9" width="3.7109375" style="18" customWidth="1"/>
    <col min="10" max="10" width="5.7109375" style="18" customWidth="1"/>
    <col min="11" max="11" width="32.5703125" style="18" customWidth="1"/>
    <col min="12" max="12" width="14.85546875" style="18" customWidth="1"/>
    <col min="13" max="13" width="3.7109375" style="167" customWidth="1"/>
    <col min="14" max="16" width="9.140625" style="18"/>
    <col min="17" max="17" width="255.7109375" style="279" hidden="1" customWidth="1"/>
    <col min="18" max="20" width="9.140625" style="18"/>
    <col min="21" max="21" width="9.140625" style="289"/>
    <col min="22" max="16384" width="9.140625" style="18"/>
  </cols>
  <sheetData>
    <row r="1" spans="1:83" s="167" customFormat="1" ht="16.5" hidden="1" customHeight="1">
      <c r="A1" s="33"/>
      <c r="B1" s="18"/>
      <c r="C1" s="166"/>
      <c r="D1" s="18"/>
      <c r="E1" s="18"/>
      <c r="F1" s="18"/>
      <c r="G1" s="18"/>
      <c r="H1" s="18"/>
      <c r="I1" s="18"/>
      <c r="J1" s="18"/>
      <c r="K1" s="18"/>
      <c r="L1" s="18"/>
      <c r="Q1" s="280"/>
      <c r="U1" s="289"/>
    </row>
    <row r="2" spans="1:83" s="167" customFormat="1" ht="16.5" hidden="1" customHeight="1">
      <c r="A2" s="33"/>
      <c r="B2" s="18"/>
      <c r="C2" s="166"/>
      <c r="D2" s="18"/>
      <c r="E2" s="18"/>
      <c r="F2" s="18"/>
      <c r="G2" s="18"/>
      <c r="H2" s="18"/>
      <c r="I2" s="18"/>
      <c r="J2" s="18"/>
      <c r="K2" s="18"/>
      <c r="L2" s="18"/>
      <c r="Q2" s="280"/>
      <c r="U2" s="289"/>
    </row>
    <row r="3" spans="1:83" s="167" customFormat="1" ht="10.5" customHeight="1">
      <c r="A3" s="33"/>
      <c r="B3" s="18"/>
      <c r="C3" s="40"/>
      <c r="D3" s="77"/>
      <c r="E3" s="77"/>
      <c r="F3" s="77"/>
      <c r="G3" s="77"/>
      <c r="H3" s="77"/>
      <c r="I3" s="77"/>
      <c r="J3" s="77"/>
      <c r="K3" s="77"/>
      <c r="L3" s="78"/>
      <c r="Q3" s="280"/>
      <c r="U3" s="289"/>
    </row>
    <row r="4" spans="1:83" s="167" customFormat="1" ht="14.25" customHeight="1">
      <c r="A4" s="33"/>
      <c r="B4" s="18"/>
      <c r="C4" s="40"/>
      <c r="D4" s="352"/>
      <c r="E4" s="352"/>
      <c r="F4" s="352"/>
      <c r="G4" s="352"/>
      <c r="H4" s="352"/>
      <c r="Q4" s="280"/>
      <c r="U4" s="289"/>
    </row>
    <row r="5" spans="1:83" s="167" customFormat="1" ht="18.75" customHeight="1">
      <c r="A5" s="33"/>
      <c r="B5" s="18"/>
      <c r="C5" s="40"/>
      <c r="D5" s="353"/>
      <c r="E5" s="353"/>
      <c r="F5" s="353"/>
      <c r="G5" s="353"/>
      <c r="H5" s="353"/>
      <c r="Q5" s="280"/>
      <c r="U5" s="289"/>
    </row>
    <row r="6" spans="1:83" s="167" customFormat="1" ht="3" customHeight="1">
      <c r="A6" s="33"/>
      <c r="B6" s="18"/>
      <c r="C6" s="40"/>
      <c r="D6" s="77"/>
      <c r="E6" s="77"/>
      <c r="F6" s="77"/>
      <c r="G6" s="77"/>
      <c r="H6" s="21"/>
      <c r="I6" s="21"/>
      <c r="J6" s="21"/>
      <c r="K6" s="21"/>
      <c r="L6" s="20"/>
      <c r="Q6" s="280"/>
      <c r="U6" s="289"/>
    </row>
    <row r="7" spans="1:83" s="167" customFormat="1" ht="20.100000000000001" hidden="1" customHeight="1">
      <c r="A7" s="183"/>
      <c r="B7" s="183"/>
      <c r="C7" s="40"/>
      <c r="D7" s="354"/>
      <c r="E7" s="354"/>
      <c r="F7" s="355"/>
      <c r="G7" s="355"/>
      <c r="H7" s="21"/>
      <c r="I7" s="21"/>
      <c r="J7" s="168"/>
      <c r="K7" s="169"/>
      <c r="L7" s="169"/>
      <c r="Q7" s="280"/>
      <c r="U7" s="289"/>
    </row>
    <row r="8" spans="1:83" ht="3" customHeight="1"/>
    <row r="9" spans="1:83" s="167" customFormat="1" ht="23.25" customHeight="1">
      <c r="A9" s="33"/>
      <c r="B9" s="18"/>
      <c r="C9" s="40"/>
      <c r="D9" s="358"/>
      <c r="E9" s="358"/>
      <c r="F9" s="358"/>
      <c r="G9" s="358"/>
      <c r="H9" s="358"/>
      <c r="I9" s="365"/>
      <c r="J9" s="365"/>
      <c r="K9" s="365"/>
      <c r="L9" s="365"/>
      <c r="Q9" s="280"/>
      <c r="U9" s="289"/>
    </row>
    <row r="10" spans="1:83" s="167" customFormat="1" ht="23.25" customHeight="1">
      <c r="A10" s="33"/>
      <c r="B10" s="18"/>
      <c r="C10" s="40"/>
      <c r="D10" s="190"/>
      <c r="E10" s="190"/>
      <c r="F10" s="356"/>
      <c r="G10" s="357"/>
      <c r="H10" s="191"/>
      <c r="I10" s="366"/>
      <c r="J10" s="366"/>
      <c r="K10" s="191"/>
      <c r="L10" s="191"/>
      <c r="Q10" s="280"/>
      <c r="U10" s="289"/>
    </row>
    <row r="11" spans="1:83" s="167" customFormat="1" ht="11.25" customHeight="1">
      <c r="A11" s="33"/>
      <c r="B11" s="18"/>
      <c r="C11" s="40"/>
      <c r="D11" s="79"/>
      <c r="E11" s="79"/>
      <c r="F11" s="359"/>
      <c r="G11" s="360"/>
      <c r="H11" s="79"/>
      <c r="I11" s="359"/>
      <c r="J11" s="360"/>
      <c r="K11" s="79"/>
      <c r="L11" s="79"/>
      <c r="Q11" s="280"/>
      <c r="U11" s="289"/>
    </row>
    <row r="12" spans="1:83" s="167" customFormat="1" ht="12.75" hidden="1" customHeight="1">
      <c r="A12" s="18"/>
      <c r="B12" s="18"/>
      <c r="C12" s="40"/>
      <c r="D12" s="218">
        <v>0</v>
      </c>
      <c r="E12" s="219"/>
      <c r="F12" s="214"/>
      <c r="G12" s="214"/>
      <c r="H12" s="220"/>
      <c r="I12" s="216"/>
      <c r="J12" s="214"/>
      <c r="K12" s="220"/>
      <c r="L12" s="221"/>
      <c r="Q12" s="280"/>
      <c r="U12" s="289"/>
    </row>
    <row r="13" spans="1:83" s="71" customFormat="1" ht="15" customHeight="1">
      <c r="A13" s="37"/>
      <c r="B13" s="196" t="s">
        <v>251</v>
      </c>
      <c r="C13" s="40"/>
      <c r="D13" s="358"/>
      <c r="E13" s="361"/>
      <c r="F13" s="362"/>
      <c r="G13" s="358"/>
      <c r="H13" s="364"/>
      <c r="I13" s="209"/>
      <c r="J13" s="204"/>
      <c r="K13" s="200"/>
      <c r="L13" s="197"/>
      <c r="M13" s="196"/>
      <c r="N13" s="196"/>
      <c r="O13" s="196"/>
      <c r="P13" s="196"/>
      <c r="Q13" s="279"/>
      <c r="R13" s="196"/>
      <c r="S13" s="196"/>
      <c r="T13" s="196"/>
      <c r="U13" s="290"/>
      <c r="V13" s="196"/>
      <c r="W13" s="196"/>
      <c r="X13" s="196"/>
      <c r="Y13" s="130"/>
      <c r="Z13" s="130"/>
      <c r="AA13" s="302"/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2"/>
      <c r="AN13" s="302"/>
      <c r="AO13" s="302"/>
      <c r="AP13" s="302"/>
      <c r="AQ13" s="302"/>
      <c r="AR13" s="302"/>
      <c r="AS13" s="302"/>
      <c r="AT13" s="302"/>
      <c r="AU13" s="302"/>
      <c r="AV13" s="302"/>
      <c r="AW13" s="302"/>
      <c r="AX13" s="302"/>
      <c r="AY13" s="302"/>
      <c r="AZ13" s="302"/>
      <c r="BA13" s="302"/>
      <c r="BB13" s="302"/>
      <c r="BC13" s="302"/>
      <c r="BD13" s="302"/>
      <c r="BE13" s="302"/>
      <c r="BF13" s="302"/>
      <c r="BG13" s="302"/>
      <c r="BH13" s="302"/>
      <c r="BI13" s="302"/>
      <c r="BJ13" s="302"/>
      <c r="BK13" s="302"/>
      <c r="BL13" s="302"/>
      <c r="BM13" s="302"/>
      <c r="BN13" s="302"/>
      <c r="BO13" s="302"/>
      <c r="BP13" s="302"/>
      <c r="BQ13" s="302"/>
      <c r="BR13" s="302"/>
      <c r="BS13" s="302"/>
      <c r="BT13" s="302"/>
      <c r="BU13" s="302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</row>
    <row r="14" spans="1:83" s="71" customFormat="1" ht="15" customHeight="1">
      <c r="A14" s="37"/>
      <c r="B14" s="37"/>
      <c r="C14" s="76"/>
      <c r="D14" s="358"/>
      <c r="E14" s="361"/>
      <c r="F14" s="363"/>
      <c r="G14" s="358"/>
      <c r="H14" s="364"/>
      <c r="I14" s="192"/>
      <c r="J14" s="205"/>
      <c r="K14" s="222"/>
      <c r="L14" s="245"/>
      <c r="M14" s="196"/>
      <c r="N14" s="196"/>
      <c r="O14" s="196"/>
      <c r="P14" s="196"/>
      <c r="Q14" s="279"/>
      <c r="R14" s="196"/>
      <c r="S14" s="196"/>
      <c r="T14" s="196"/>
      <c r="U14" s="290"/>
      <c r="V14" s="196"/>
      <c r="W14" s="196"/>
      <c r="X14" s="196"/>
      <c r="Y14" s="130"/>
      <c r="Z14" s="130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302"/>
      <c r="AN14" s="302"/>
      <c r="AO14" s="302"/>
      <c r="AP14" s="302"/>
      <c r="AQ14" s="302"/>
      <c r="AR14" s="302"/>
      <c r="AS14" s="302"/>
      <c r="AT14" s="302"/>
      <c r="AU14" s="302"/>
      <c r="AV14" s="302"/>
      <c r="AW14" s="302"/>
      <c r="AX14" s="302"/>
      <c r="AY14" s="302"/>
      <c r="AZ14" s="302"/>
      <c r="BA14" s="302"/>
      <c r="BB14" s="302"/>
      <c r="BC14" s="302"/>
      <c r="BD14" s="302"/>
      <c r="BE14" s="302"/>
      <c r="BF14" s="302"/>
      <c r="BG14" s="302"/>
      <c r="BH14" s="302"/>
      <c r="BI14" s="302"/>
      <c r="BJ14" s="302"/>
      <c r="BK14" s="302"/>
      <c r="BL14" s="302"/>
      <c r="BM14" s="302"/>
      <c r="BN14" s="302"/>
      <c r="BO14" s="302"/>
      <c r="BP14" s="302"/>
      <c r="BQ14" s="302"/>
      <c r="BR14" s="302"/>
      <c r="BS14" s="302"/>
      <c r="BT14" s="302"/>
      <c r="BU14" s="302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</row>
    <row r="15" spans="1:83" s="71" customFormat="1" ht="15" customHeight="1">
      <c r="A15" s="37"/>
      <c r="B15" s="37"/>
      <c r="C15" s="76"/>
      <c r="D15" s="358"/>
      <c r="E15" s="361"/>
      <c r="F15" s="192"/>
      <c r="G15" s="205"/>
      <c r="H15" s="222"/>
      <c r="I15" s="244"/>
      <c r="J15" s="244"/>
      <c r="K15" s="244"/>
      <c r="L15" s="245"/>
      <c r="M15" s="196"/>
      <c r="N15" s="196"/>
      <c r="O15" s="196"/>
      <c r="P15" s="196"/>
      <c r="Q15" s="279"/>
      <c r="R15" s="196"/>
      <c r="S15" s="196"/>
      <c r="T15" s="196"/>
      <c r="U15" s="290"/>
      <c r="V15" s="196"/>
      <c r="W15" s="196"/>
      <c r="X15" s="196"/>
      <c r="Y15" s="130"/>
      <c r="Z15" s="130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02"/>
      <c r="AM15" s="302"/>
      <c r="AN15" s="302"/>
      <c r="AO15" s="302"/>
      <c r="AP15" s="302"/>
      <c r="AQ15" s="302"/>
      <c r="AR15" s="302"/>
      <c r="AS15" s="302"/>
      <c r="AT15" s="302"/>
      <c r="AU15" s="302"/>
      <c r="AV15" s="302"/>
      <c r="AW15" s="302"/>
      <c r="AX15" s="302"/>
      <c r="AY15" s="302"/>
      <c r="AZ15" s="302"/>
      <c r="BA15" s="302"/>
      <c r="BB15" s="302"/>
      <c r="BC15" s="302"/>
      <c r="BD15" s="302"/>
      <c r="BE15" s="302"/>
      <c r="BF15" s="302"/>
      <c r="BG15" s="302"/>
      <c r="BH15" s="302"/>
      <c r="BI15" s="302"/>
      <c r="BJ15" s="302"/>
      <c r="BK15" s="302"/>
      <c r="BL15" s="302"/>
      <c r="BM15" s="302"/>
      <c r="BN15" s="302"/>
      <c r="BO15" s="302"/>
      <c r="BP15" s="302"/>
      <c r="BQ15" s="302"/>
      <c r="BR15" s="302"/>
      <c r="BS15" s="302"/>
      <c r="BT15" s="302"/>
      <c r="BU15" s="302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</row>
    <row r="16" spans="1:83" s="167" customFormat="1" ht="15" customHeight="1">
      <c r="A16" s="18"/>
      <c r="B16" s="18" t="s">
        <v>251</v>
      </c>
      <c r="C16" s="40"/>
      <c r="D16" s="192"/>
      <c r="E16" s="199"/>
      <c r="F16" s="194"/>
      <c r="G16" s="194"/>
      <c r="H16" s="194"/>
      <c r="I16" s="194"/>
      <c r="J16" s="194"/>
      <c r="K16" s="194"/>
      <c r="L16" s="195"/>
      <c r="Q16" s="280"/>
      <c r="U16" s="289"/>
    </row>
    <row r="17" spans="1:21" s="167" customFormat="1" ht="21" customHeight="1">
      <c r="A17" s="33"/>
      <c r="B17" s="18"/>
      <c r="C17" s="166"/>
      <c r="D17" s="284"/>
      <c r="E17" s="284"/>
      <c r="F17" s="284"/>
      <c r="G17" s="284"/>
      <c r="H17" s="284"/>
      <c r="I17" s="284"/>
      <c r="J17" s="284"/>
      <c r="K17" s="284"/>
      <c r="L17" s="284"/>
      <c r="Q17" s="280"/>
      <c r="U17" s="289"/>
    </row>
    <row r="18" spans="1:21" s="167" customFormat="1">
      <c r="A18" s="33"/>
      <c r="B18" s="18"/>
      <c r="C18" s="166"/>
      <c r="D18" s="18"/>
      <c r="E18" s="18"/>
      <c r="F18" s="18"/>
      <c r="G18" s="18"/>
      <c r="H18" s="18"/>
      <c r="I18" s="18"/>
      <c r="J18" s="18"/>
      <c r="K18" s="18"/>
      <c r="L18" s="18"/>
      <c r="Q18" s="280"/>
      <c r="U18" s="289"/>
    </row>
    <row r="19" spans="1:21" s="167" customFormat="1" ht="0.75" customHeight="1">
      <c r="A19" s="33"/>
      <c r="B19" s="18"/>
      <c r="C19" s="166"/>
      <c r="D19" s="18"/>
      <c r="E19" s="18"/>
      <c r="F19" s="18"/>
      <c r="G19" s="18"/>
      <c r="H19" s="18"/>
      <c r="I19" s="18"/>
      <c r="J19" s="18"/>
      <c r="K19" s="18"/>
      <c r="L19" s="18"/>
      <c r="Q19" s="280"/>
      <c r="U19" s="289"/>
    </row>
    <row r="20" spans="1:21" s="171" customFormat="1">
      <c r="A20" s="170"/>
      <c r="C20" s="172"/>
      <c r="D20" s="184"/>
      <c r="E20" s="184"/>
      <c r="Q20" s="281"/>
      <c r="U20" s="289"/>
    </row>
    <row r="21" spans="1:21" s="171" customFormat="1">
      <c r="A21" s="170"/>
      <c r="C21" s="172"/>
      <c r="D21" s="184"/>
      <c r="E21" s="184"/>
      <c r="Q21" s="281"/>
      <c r="U21" s="289"/>
    </row>
  </sheetData>
  <mergeCells count="16">
    <mergeCell ref="I9:L9"/>
    <mergeCell ref="F10:G10"/>
    <mergeCell ref="I10:J10"/>
    <mergeCell ref="F11:G11"/>
    <mergeCell ref="I11:J11"/>
    <mergeCell ref="D4:H4"/>
    <mergeCell ref="D5:H5"/>
    <mergeCell ref="D7:E7"/>
    <mergeCell ref="F7:G7"/>
    <mergeCell ref="D9:E9"/>
    <mergeCell ref="F9:H9"/>
    <mergeCell ref="D13:D15"/>
    <mergeCell ref="E13:E15"/>
    <mergeCell ref="F13:F14"/>
    <mergeCell ref="G13:G14"/>
    <mergeCell ref="H13:H1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3">
      <formula1>900</formula1>
    </dataValidation>
  </dataValidation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HTTP">
    <tabColor indexed="47"/>
  </sheetPr>
  <dimension ref="A1"/>
  <sheetViews>
    <sheetView showGridLines="0" workbookViewId="0"/>
  </sheetViews>
  <sheetFormatPr defaultRowHeight="11.25"/>
  <cols>
    <col min="1" max="16384" width="9.140625" style="160"/>
  </cols>
  <sheetData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frmRegion">
    <tabColor indexed="47"/>
  </sheetPr>
  <dimension ref="A1"/>
  <sheetViews>
    <sheetView showGridLines="0" workbookViewId="0"/>
  </sheetViews>
  <sheetFormatPr defaultRowHeight="11.25"/>
  <cols>
    <col min="1" max="16384" width="9.140625" style="59"/>
  </cols>
  <sheetData/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R_LIST">
    <tabColor theme="9" tint="0.39997558519241921"/>
  </sheetPr>
  <dimension ref="A1"/>
  <sheetViews>
    <sheetView showGridLines="0" workbookViewId="0"/>
  </sheetViews>
  <sheetFormatPr defaultRowHeight="11.25"/>
  <cols>
    <col min="1" max="16384" width="9.140625" style="59"/>
  </cols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sheetPr codeName="REESTR_VT">
    <tabColor indexed="47"/>
  </sheetPr>
  <dimension ref="A1"/>
  <sheetViews>
    <sheetView showGridLines="0" workbookViewId="0"/>
  </sheetViews>
  <sheetFormatPr defaultRowHeight="11.25"/>
  <cols>
    <col min="1" max="1" width="9.140625" style="36"/>
    <col min="2" max="2" width="65.28515625" style="36" customWidth="1"/>
    <col min="3" max="3" width="41" style="36" customWidth="1"/>
    <col min="4" max="16384" width="9.140625" style="36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1:D9"/>
  <sheetViews>
    <sheetView showGridLines="0" workbookViewId="0"/>
  </sheetViews>
  <sheetFormatPr defaultRowHeight="11.25"/>
  <cols>
    <col min="1" max="1" width="30.7109375" style="6" customWidth="1"/>
    <col min="2" max="2" width="80.7109375" style="6" customWidth="1"/>
    <col min="3" max="3" width="30.7109375" style="6" customWidth="1"/>
    <col min="4" max="16384" width="9.140625" style="5"/>
  </cols>
  <sheetData>
    <row r="1" spans="1:4" ht="24" customHeight="1">
      <c r="A1" s="45" t="s">
        <v>14</v>
      </c>
      <c r="B1" s="45" t="s">
        <v>15</v>
      </c>
      <c r="C1" s="45" t="s">
        <v>16</v>
      </c>
      <c r="D1" s="4"/>
    </row>
    <row r="2" spans="1:4">
      <c r="A2" s="318">
        <v>43214.368020833332</v>
      </c>
      <c r="B2" s="6" t="s">
        <v>368</v>
      </c>
      <c r="C2" s="6" t="s">
        <v>369</v>
      </c>
    </row>
    <row r="3" spans="1:4">
      <c r="A3" s="318">
        <v>43214.368032407408</v>
      </c>
      <c r="B3" s="6" t="s">
        <v>370</v>
      </c>
      <c r="C3" s="6" t="s">
        <v>369</v>
      </c>
    </row>
    <row r="4" spans="1:4">
      <c r="A4" s="318">
        <v>43214.36818287037</v>
      </c>
      <c r="B4" s="6" t="s">
        <v>368</v>
      </c>
      <c r="C4" s="6" t="s">
        <v>369</v>
      </c>
    </row>
    <row r="5" spans="1:4">
      <c r="A5" s="318">
        <v>43214.36824074074</v>
      </c>
      <c r="B5" s="6" t="s">
        <v>370</v>
      </c>
      <c r="C5" s="6" t="s">
        <v>369</v>
      </c>
    </row>
    <row r="6" spans="1:4">
      <c r="A6" s="318">
        <v>43214.373530092591</v>
      </c>
      <c r="B6" s="6" t="s">
        <v>368</v>
      </c>
      <c r="C6" s="6" t="s">
        <v>369</v>
      </c>
    </row>
    <row r="7" spans="1:4">
      <c r="A7" s="318">
        <v>43214.373541666668</v>
      </c>
      <c r="B7" s="6" t="s">
        <v>370</v>
      </c>
      <c r="C7" s="6" t="s">
        <v>369</v>
      </c>
    </row>
    <row r="8" spans="1:4">
      <c r="A8" s="318">
        <v>43426.611493055556</v>
      </c>
      <c r="B8" s="6" t="s">
        <v>368</v>
      </c>
      <c r="C8" s="6" t="s">
        <v>369</v>
      </c>
    </row>
    <row r="9" spans="1:4">
      <c r="A9" s="318">
        <v>43426.611504629633</v>
      </c>
      <c r="B9" s="6" t="s">
        <v>370</v>
      </c>
      <c r="C9" s="6" t="s">
        <v>369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REESTR_VED">
    <tabColor indexed="47"/>
  </sheetPr>
  <dimension ref="A1:B4"/>
  <sheetViews>
    <sheetView showGridLines="0" workbookViewId="0"/>
  </sheetViews>
  <sheetFormatPr defaultRowHeight="11.25"/>
  <cols>
    <col min="1" max="1" width="9.140625" style="36"/>
    <col min="2" max="2" width="65.28515625" style="36" customWidth="1"/>
    <col min="3" max="3" width="41" style="36" customWidth="1"/>
    <col min="4" max="16384" width="9.140625" style="36"/>
  </cols>
  <sheetData>
    <row r="1" spans="1:2">
      <c r="A1" s="36" t="s">
        <v>127</v>
      </c>
      <c r="B1" s="36" t="s">
        <v>128</v>
      </c>
    </row>
    <row r="2" spans="1:2">
      <c r="A2" s="36">
        <v>64235586</v>
      </c>
      <c r="B2" s="36" t="s">
        <v>372</v>
      </c>
    </row>
    <row r="3" spans="1:2">
      <c r="A3" s="36">
        <v>64235587</v>
      </c>
      <c r="B3" s="36" t="s">
        <v>373</v>
      </c>
    </row>
    <row r="4" spans="1:2">
      <c r="A4" s="36">
        <v>64235585</v>
      </c>
      <c r="B4" s="36" t="s">
        <v>374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sheetPr codeName="modfrmReestrObj">
    <tabColor indexed="47"/>
  </sheetPr>
  <dimension ref="A1"/>
  <sheetViews>
    <sheetView showGridLines="0" workbookViewId="0"/>
  </sheetViews>
  <sheetFormatPr defaultRowHeight="12.75"/>
  <cols>
    <col min="1" max="16384" width="9.140625" style="35"/>
  </cols>
  <sheetData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 codeName="OrgData">
    <tabColor indexed="47"/>
  </sheetPr>
  <dimension ref="F34:F41"/>
  <sheetViews>
    <sheetView showGridLines="0" workbookViewId="0"/>
  </sheetViews>
  <sheetFormatPr defaultRowHeight="12.75"/>
  <cols>
    <col min="1" max="16384" width="9.140625" style="35"/>
  </cols>
  <sheetData>
    <row r="34" spans="6:6">
      <c r="F34" s="42"/>
    </row>
    <row r="35" spans="6:6">
      <c r="F35" s="42"/>
    </row>
    <row r="38" spans="6:6">
      <c r="F38" s="54"/>
    </row>
    <row r="39" spans="6:6">
      <c r="F39" s="54"/>
    </row>
    <row r="40" spans="6:6">
      <c r="F40" s="54"/>
    </row>
    <row r="41" spans="6:6">
      <c r="F41" s="54"/>
    </row>
  </sheetData>
  <dataValidations count="1">
    <dataValidation type="textLength" operator="lessThanOrEqual" allowBlank="1" showInputMessage="1" showErrorMessage="1" errorTitle="Ошибка" error="Допускается ввод не более 900 символов!" sqref="F34:F35 F38:F41">
      <formula1>900</formula1>
    </dataValidation>
  </dataValidations>
  <pageMargins left="0.75" right="0.75" top="1" bottom="1" header="0.5" footer="0.5"/>
  <pageSetup paperSize="9" orientation="portrait" verticalDpi="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"/>
  <sheetViews>
    <sheetView showGridLines="0" workbookViewId="0"/>
  </sheetViews>
  <sheetFormatPr defaultRowHeight="12.75"/>
  <cols>
    <col min="1" max="16384" width="9.140625" style="30"/>
  </cols>
  <sheetData/>
  <sheetProtection formatColumns="0" formatRows="0"/>
  <pageMargins left="0.75" right="0.75" top="1" bottom="1" header="0.5" footer="0.5"/>
  <pageSetup paperSize="9" orientation="portrait" verticalDpi="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"/>
  <sheetViews>
    <sheetView showGridLines="0" workbookViewId="0"/>
  </sheetViews>
  <sheetFormatPr defaultRowHeight="11.25"/>
  <cols>
    <col min="1" max="1" width="9.140625" style="8"/>
    <col min="2" max="16384" width="9.140625" style="9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A1:AJ1"/>
  <sheetViews>
    <sheetView showGridLines="0" workbookViewId="0"/>
  </sheetViews>
  <sheetFormatPr defaultRowHeight="11.25"/>
  <cols>
    <col min="1" max="26" width="9.140625" style="2"/>
    <col min="27" max="36" width="9.140625" style="3"/>
    <col min="37" max="16384" width="9.140625" style="2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J90"/>
  <sheetViews>
    <sheetView showGridLines="0" workbookViewId="0"/>
  </sheetViews>
  <sheetFormatPr defaultRowHeight="11.25"/>
  <cols>
    <col min="1" max="1" width="9.140625" style="122"/>
    <col min="2" max="2" width="15.140625" style="122" customWidth="1"/>
    <col min="3" max="3" width="24.28515625" style="122" customWidth="1"/>
    <col min="4" max="4" width="30.7109375" style="122" customWidth="1"/>
    <col min="5" max="5" width="13.5703125" style="122" customWidth="1"/>
    <col min="6" max="6" width="20.140625" style="122" customWidth="1"/>
    <col min="7" max="7" width="13.85546875" style="122" customWidth="1"/>
    <col min="8" max="8" width="14.85546875" style="122" customWidth="1"/>
    <col min="9" max="9" width="25" style="122" customWidth="1"/>
    <col min="10" max="10" width="12.140625" style="122" customWidth="1"/>
    <col min="11" max="11" width="11.5703125" style="122" customWidth="1"/>
    <col min="12" max="13" width="9.140625" style="122"/>
    <col min="14" max="14" width="13" style="122" customWidth="1"/>
    <col min="15" max="15" width="9.140625" style="122"/>
    <col min="16" max="16" width="15.28515625" style="122" customWidth="1"/>
    <col min="17" max="17" width="20" style="122" customWidth="1"/>
    <col min="18" max="18" width="26.85546875" style="122" customWidth="1"/>
    <col min="19" max="19" width="12.28515625" style="122" customWidth="1"/>
    <col min="20" max="16384" width="9.140625" style="122"/>
  </cols>
  <sheetData>
    <row r="1" spans="1:10">
      <c r="A1" s="122" t="s">
        <v>225</v>
      </c>
      <c r="B1" s="122" t="s">
        <v>243</v>
      </c>
      <c r="C1" s="122" t="s">
        <v>244</v>
      </c>
      <c r="D1" s="122" t="s">
        <v>245</v>
      </c>
      <c r="E1" s="122" t="s">
        <v>246</v>
      </c>
      <c r="F1" s="122" t="s">
        <v>247</v>
      </c>
      <c r="G1" s="122" t="s">
        <v>248</v>
      </c>
      <c r="H1" s="122" t="s">
        <v>249</v>
      </c>
      <c r="I1" s="122" t="s">
        <v>250</v>
      </c>
    </row>
    <row r="2" spans="1:10">
      <c r="A2" s="122">
        <v>1</v>
      </c>
      <c r="B2" s="122" t="s">
        <v>376</v>
      </c>
      <c r="C2" s="122" t="s">
        <v>314</v>
      </c>
      <c r="D2" s="122" t="s">
        <v>377</v>
      </c>
      <c r="E2" s="122" t="s">
        <v>378</v>
      </c>
      <c r="F2" s="122" t="s">
        <v>379</v>
      </c>
      <c r="G2" s="122" t="s">
        <v>380</v>
      </c>
      <c r="J2" s="122" t="s">
        <v>672</v>
      </c>
    </row>
    <row r="3" spans="1:10">
      <c r="A3" s="122">
        <v>2</v>
      </c>
      <c r="B3" s="122" t="s">
        <v>376</v>
      </c>
      <c r="C3" s="122" t="s">
        <v>314</v>
      </c>
      <c r="D3" s="122" t="s">
        <v>381</v>
      </c>
      <c r="E3" s="122" t="s">
        <v>382</v>
      </c>
      <c r="F3" s="122" t="s">
        <v>383</v>
      </c>
      <c r="G3" s="122" t="s">
        <v>384</v>
      </c>
      <c r="J3" s="122" t="s">
        <v>672</v>
      </c>
    </row>
    <row r="4" spans="1:10">
      <c r="A4" s="122">
        <v>3</v>
      </c>
      <c r="B4" s="122" t="s">
        <v>376</v>
      </c>
      <c r="C4" s="122" t="s">
        <v>314</v>
      </c>
      <c r="D4" s="122" t="s">
        <v>385</v>
      </c>
      <c r="E4" s="122" t="s">
        <v>386</v>
      </c>
      <c r="F4" s="122" t="s">
        <v>387</v>
      </c>
      <c r="G4" s="122" t="s">
        <v>388</v>
      </c>
      <c r="J4" s="122" t="s">
        <v>672</v>
      </c>
    </row>
    <row r="5" spans="1:10">
      <c r="A5" s="122">
        <v>4</v>
      </c>
      <c r="B5" s="122" t="s">
        <v>376</v>
      </c>
      <c r="C5" s="122" t="s">
        <v>314</v>
      </c>
      <c r="D5" s="122" t="s">
        <v>389</v>
      </c>
      <c r="E5" s="122" t="s">
        <v>390</v>
      </c>
      <c r="F5" s="122" t="s">
        <v>391</v>
      </c>
      <c r="G5" s="122" t="s">
        <v>392</v>
      </c>
      <c r="J5" s="122" t="s">
        <v>672</v>
      </c>
    </row>
    <row r="6" spans="1:10">
      <c r="A6" s="122">
        <v>5</v>
      </c>
      <c r="B6" s="122" t="s">
        <v>376</v>
      </c>
      <c r="C6" s="122" t="s">
        <v>314</v>
      </c>
      <c r="D6" s="122" t="s">
        <v>393</v>
      </c>
      <c r="E6" s="122" t="s">
        <v>394</v>
      </c>
      <c r="F6" s="122" t="s">
        <v>395</v>
      </c>
      <c r="G6" s="122" t="s">
        <v>396</v>
      </c>
      <c r="J6" s="122" t="s">
        <v>672</v>
      </c>
    </row>
    <row r="7" spans="1:10">
      <c r="A7" s="122">
        <v>6</v>
      </c>
      <c r="B7" s="122" t="s">
        <v>376</v>
      </c>
      <c r="C7" s="122" t="s">
        <v>314</v>
      </c>
      <c r="D7" s="122" t="s">
        <v>397</v>
      </c>
      <c r="E7" s="122" t="s">
        <v>398</v>
      </c>
      <c r="F7" s="122" t="s">
        <v>399</v>
      </c>
      <c r="G7" s="122" t="s">
        <v>400</v>
      </c>
      <c r="J7" s="122" t="s">
        <v>672</v>
      </c>
    </row>
    <row r="8" spans="1:10">
      <c r="A8" s="122">
        <v>7</v>
      </c>
      <c r="B8" s="122" t="s">
        <v>376</v>
      </c>
      <c r="C8" s="122" t="s">
        <v>314</v>
      </c>
      <c r="D8" s="122" t="s">
        <v>401</v>
      </c>
      <c r="E8" s="122" t="s">
        <v>402</v>
      </c>
      <c r="F8" s="122" t="s">
        <v>403</v>
      </c>
      <c r="G8" s="122" t="s">
        <v>404</v>
      </c>
      <c r="H8" s="122" t="s">
        <v>405</v>
      </c>
      <c r="J8" s="122" t="s">
        <v>672</v>
      </c>
    </row>
    <row r="9" spans="1:10">
      <c r="A9" s="122">
        <v>8</v>
      </c>
      <c r="B9" s="122" t="s">
        <v>376</v>
      </c>
      <c r="C9" s="122" t="s">
        <v>314</v>
      </c>
      <c r="D9" s="122" t="s">
        <v>406</v>
      </c>
      <c r="E9" s="122" t="s">
        <v>407</v>
      </c>
      <c r="F9" s="122" t="s">
        <v>408</v>
      </c>
      <c r="G9" s="122" t="s">
        <v>409</v>
      </c>
      <c r="J9" s="122" t="s">
        <v>672</v>
      </c>
    </row>
    <row r="10" spans="1:10">
      <c r="A10" s="122">
        <v>9</v>
      </c>
      <c r="B10" s="122" t="s">
        <v>376</v>
      </c>
      <c r="C10" s="122" t="s">
        <v>314</v>
      </c>
      <c r="D10" s="122" t="s">
        <v>410</v>
      </c>
      <c r="E10" s="122" t="s">
        <v>411</v>
      </c>
      <c r="F10" s="122" t="s">
        <v>412</v>
      </c>
      <c r="G10" s="122" t="s">
        <v>413</v>
      </c>
      <c r="J10" s="122" t="s">
        <v>672</v>
      </c>
    </row>
    <row r="11" spans="1:10">
      <c r="A11" s="122">
        <v>10</v>
      </c>
      <c r="B11" s="122" t="s">
        <v>376</v>
      </c>
      <c r="C11" s="122" t="s">
        <v>314</v>
      </c>
      <c r="D11" s="122" t="s">
        <v>414</v>
      </c>
      <c r="E11" s="122" t="s">
        <v>415</v>
      </c>
      <c r="F11" s="122" t="s">
        <v>416</v>
      </c>
      <c r="G11" s="122" t="s">
        <v>417</v>
      </c>
      <c r="J11" s="122" t="s">
        <v>672</v>
      </c>
    </row>
    <row r="12" spans="1:10">
      <c r="A12" s="122">
        <v>11</v>
      </c>
      <c r="B12" s="122" t="s">
        <v>376</v>
      </c>
      <c r="C12" s="122" t="s">
        <v>314</v>
      </c>
      <c r="D12" s="122" t="s">
        <v>418</v>
      </c>
      <c r="E12" s="122" t="s">
        <v>419</v>
      </c>
      <c r="F12" s="122" t="s">
        <v>420</v>
      </c>
      <c r="G12" s="122" t="s">
        <v>421</v>
      </c>
      <c r="J12" s="122" t="s">
        <v>672</v>
      </c>
    </row>
    <row r="13" spans="1:10">
      <c r="A13" s="122">
        <v>12</v>
      </c>
      <c r="B13" s="122" t="s">
        <v>376</v>
      </c>
      <c r="C13" s="122" t="s">
        <v>314</v>
      </c>
      <c r="D13" s="122" t="s">
        <v>422</v>
      </c>
      <c r="E13" s="122" t="s">
        <v>423</v>
      </c>
      <c r="F13" s="122" t="s">
        <v>424</v>
      </c>
      <c r="G13" s="122" t="s">
        <v>425</v>
      </c>
      <c r="J13" s="122" t="s">
        <v>672</v>
      </c>
    </row>
    <row r="14" spans="1:10">
      <c r="A14" s="122">
        <v>13</v>
      </c>
      <c r="B14" s="122" t="s">
        <v>376</v>
      </c>
      <c r="C14" s="122" t="s">
        <v>314</v>
      </c>
      <c r="D14" s="122" t="s">
        <v>426</v>
      </c>
      <c r="E14" s="122" t="s">
        <v>427</v>
      </c>
      <c r="F14" s="122" t="s">
        <v>428</v>
      </c>
      <c r="G14" s="122" t="s">
        <v>384</v>
      </c>
      <c r="J14" s="122" t="s">
        <v>672</v>
      </c>
    </row>
    <row r="15" spans="1:10">
      <c r="A15" s="122">
        <v>14</v>
      </c>
      <c r="B15" s="122" t="s">
        <v>376</v>
      </c>
      <c r="C15" s="122" t="s">
        <v>314</v>
      </c>
      <c r="D15" s="122" t="s">
        <v>429</v>
      </c>
      <c r="E15" s="122" t="s">
        <v>430</v>
      </c>
      <c r="F15" s="122" t="s">
        <v>431</v>
      </c>
      <c r="G15" s="122" t="s">
        <v>432</v>
      </c>
      <c r="H15" s="122" t="s">
        <v>433</v>
      </c>
      <c r="J15" s="122" t="s">
        <v>672</v>
      </c>
    </row>
    <row r="16" spans="1:10">
      <c r="A16" s="122">
        <v>15</v>
      </c>
      <c r="B16" s="122" t="s">
        <v>376</v>
      </c>
      <c r="C16" s="122" t="s">
        <v>314</v>
      </c>
      <c r="D16" s="122" t="s">
        <v>434</v>
      </c>
      <c r="E16" s="122" t="s">
        <v>435</v>
      </c>
      <c r="F16" s="122" t="s">
        <v>436</v>
      </c>
      <c r="G16" s="122" t="s">
        <v>425</v>
      </c>
      <c r="J16" s="122" t="s">
        <v>672</v>
      </c>
    </row>
    <row r="17" spans="1:10">
      <c r="A17" s="122">
        <v>16</v>
      </c>
      <c r="B17" s="122" t="s">
        <v>376</v>
      </c>
      <c r="C17" s="122" t="s">
        <v>314</v>
      </c>
      <c r="D17" s="122" t="s">
        <v>437</v>
      </c>
      <c r="E17" s="122" t="s">
        <v>438</v>
      </c>
      <c r="F17" s="122" t="s">
        <v>439</v>
      </c>
      <c r="G17" s="122" t="s">
        <v>440</v>
      </c>
      <c r="J17" s="122" t="s">
        <v>672</v>
      </c>
    </row>
    <row r="18" spans="1:10">
      <c r="A18" s="122">
        <v>17</v>
      </c>
      <c r="B18" s="122" t="s">
        <v>376</v>
      </c>
      <c r="C18" s="122" t="s">
        <v>314</v>
      </c>
      <c r="D18" s="122" t="s">
        <v>441</v>
      </c>
      <c r="E18" s="122" t="s">
        <v>442</v>
      </c>
      <c r="F18" s="122" t="s">
        <v>443</v>
      </c>
      <c r="G18" s="122" t="s">
        <v>432</v>
      </c>
      <c r="J18" s="122" t="s">
        <v>672</v>
      </c>
    </row>
    <row r="19" spans="1:10">
      <c r="A19" s="122">
        <v>18</v>
      </c>
      <c r="B19" s="122" t="s">
        <v>376</v>
      </c>
      <c r="C19" s="122" t="s">
        <v>314</v>
      </c>
      <c r="D19" s="122" t="s">
        <v>444</v>
      </c>
      <c r="E19" s="122" t="s">
        <v>445</v>
      </c>
      <c r="F19" s="122" t="s">
        <v>446</v>
      </c>
      <c r="G19" s="122" t="s">
        <v>432</v>
      </c>
      <c r="J19" s="122" t="s">
        <v>672</v>
      </c>
    </row>
    <row r="20" spans="1:10">
      <c r="A20" s="122">
        <v>19</v>
      </c>
      <c r="B20" s="122" t="s">
        <v>376</v>
      </c>
      <c r="C20" s="122" t="s">
        <v>314</v>
      </c>
      <c r="D20" s="122" t="s">
        <v>447</v>
      </c>
      <c r="E20" s="122" t="s">
        <v>448</v>
      </c>
      <c r="F20" s="122" t="s">
        <v>449</v>
      </c>
      <c r="G20" s="122" t="s">
        <v>425</v>
      </c>
      <c r="J20" s="122" t="s">
        <v>672</v>
      </c>
    </row>
    <row r="21" spans="1:10">
      <c r="A21" s="122">
        <v>20</v>
      </c>
      <c r="B21" s="122" t="s">
        <v>376</v>
      </c>
      <c r="C21" s="122" t="s">
        <v>314</v>
      </c>
      <c r="D21" s="122" t="s">
        <v>450</v>
      </c>
      <c r="E21" s="122" t="s">
        <v>451</v>
      </c>
      <c r="F21" s="122" t="s">
        <v>452</v>
      </c>
      <c r="G21" s="122" t="s">
        <v>453</v>
      </c>
      <c r="H21" s="122" t="s">
        <v>454</v>
      </c>
      <c r="J21" s="122" t="s">
        <v>672</v>
      </c>
    </row>
    <row r="22" spans="1:10">
      <c r="A22" s="122">
        <v>21</v>
      </c>
      <c r="B22" s="122" t="s">
        <v>376</v>
      </c>
      <c r="C22" s="122" t="s">
        <v>314</v>
      </c>
      <c r="D22" s="122" t="s">
        <v>455</v>
      </c>
      <c r="E22" s="122" t="s">
        <v>456</v>
      </c>
      <c r="F22" s="122" t="s">
        <v>457</v>
      </c>
      <c r="G22" s="122" t="s">
        <v>458</v>
      </c>
      <c r="J22" s="122" t="s">
        <v>672</v>
      </c>
    </row>
    <row r="23" spans="1:10">
      <c r="A23" s="122">
        <v>22</v>
      </c>
      <c r="B23" s="122" t="s">
        <v>376</v>
      </c>
      <c r="C23" s="122" t="s">
        <v>314</v>
      </c>
      <c r="D23" s="122" t="s">
        <v>459</v>
      </c>
      <c r="E23" s="122" t="s">
        <v>460</v>
      </c>
      <c r="F23" s="122" t="s">
        <v>461</v>
      </c>
      <c r="G23" s="122" t="s">
        <v>432</v>
      </c>
      <c r="J23" s="122" t="s">
        <v>672</v>
      </c>
    </row>
    <row r="24" spans="1:10">
      <c r="A24" s="122">
        <v>23</v>
      </c>
      <c r="B24" s="122" t="s">
        <v>376</v>
      </c>
      <c r="C24" s="122" t="s">
        <v>314</v>
      </c>
      <c r="D24" s="122" t="s">
        <v>462</v>
      </c>
      <c r="E24" s="122" t="s">
        <v>463</v>
      </c>
      <c r="F24" s="122" t="s">
        <v>464</v>
      </c>
      <c r="G24" s="122" t="s">
        <v>458</v>
      </c>
      <c r="H24" s="122" t="s">
        <v>454</v>
      </c>
      <c r="J24" s="122" t="s">
        <v>672</v>
      </c>
    </row>
    <row r="25" spans="1:10">
      <c r="A25" s="122">
        <v>24</v>
      </c>
      <c r="B25" s="122" t="s">
        <v>376</v>
      </c>
      <c r="C25" s="122" t="s">
        <v>314</v>
      </c>
      <c r="D25" s="122" t="s">
        <v>465</v>
      </c>
      <c r="E25" s="122" t="s">
        <v>466</v>
      </c>
      <c r="F25" s="122" t="s">
        <v>467</v>
      </c>
      <c r="G25" s="122" t="s">
        <v>458</v>
      </c>
      <c r="J25" s="122" t="s">
        <v>672</v>
      </c>
    </row>
    <row r="26" spans="1:10">
      <c r="A26" s="122">
        <v>25</v>
      </c>
      <c r="B26" s="122" t="s">
        <v>376</v>
      </c>
      <c r="C26" s="122" t="s">
        <v>314</v>
      </c>
      <c r="D26" s="122" t="s">
        <v>468</v>
      </c>
      <c r="E26" s="122" t="s">
        <v>469</v>
      </c>
      <c r="F26" s="122" t="s">
        <v>470</v>
      </c>
      <c r="G26" s="122" t="s">
        <v>458</v>
      </c>
      <c r="J26" s="122" t="s">
        <v>672</v>
      </c>
    </row>
    <row r="27" spans="1:10">
      <c r="A27" s="122">
        <v>26</v>
      </c>
      <c r="B27" s="122" t="s">
        <v>376</v>
      </c>
      <c r="C27" s="122" t="s">
        <v>314</v>
      </c>
      <c r="D27" s="122" t="s">
        <v>471</v>
      </c>
      <c r="E27" s="122" t="s">
        <v>472</v>
      </c>
      <c r="F27" s="122" t="s">
        <v>473</v>
      </c>
      <c r="G27" s="122" t="s">
        <v>474</v>
      </c>
      <c r="H27" s="122" t="s">
        <v>691</v>
      </c>
      <c r="I27" s="122" t="s">
        <v>692</v>
      </c>
      <c r="J27" s="122" t="s">
        <v>672</v>
      </c>
    </row>
    <row r="28" spans="1:10">
      <c r="A28" s="122">
        <v>27</v>
      </c>
      <c r="B28" s="122" t="s">
        <v>376</v>
      </c>
      <c r="C28" s="122" t="s">
        <v>314</v>
      </c>
      <c r="D28" s="122" t="s">
        <v>475</v>
      </c>
      <c r="E28" s="122" t="s">
        <v>476</v>
      </c>
      <c r="F28" s="122" t="s">
        <v>477</v>
      </c>
      <c r="G28" s="122" t="s">
        <v>478</v>
      </c>
      <c r="J28" s="122" t="s">
        <v>672</v>
      </c>
    </row>
    <row r="29" spans="1:10">
      <c r="A29" s="122">
        <v>28</v>
      </c>
      <c r="B29" s="122" t="s">
        <v>376</v>
      </c>
      <c r="C29" s="122" t="s">
        <v>314</v>
      </c>
      <c r="D29" s="122" t="s">
        <v>479</v>
      </c>
      <c r="E29" s="122" t="s">
        <v>480</v>
      </c>
      <c r="F29" s="122" t="s">
        <v>481</v>
      </c>
      <c r="G29" s="122" t="s">
        <v>400</v>
      </c>
      <c r="J29" s="122" t="s">
        <v>672</v>
      </c>
    </row>
    <row r="30" spans="1:10">
      <c r="A30" s="122">
        <v>29</v>
      </c>
      <c r="B30" s="122" t="s">
        <v>376</v>
      </c>
      <c r="C30" s="122" t="s">
        <v>314</v>
      </c>
      <c r="D30" s="122" t="s">
        <v>482</v>
      </c>
      <c r="E30" s="122" t="s">
        <v>483</v>
      </c>
      <c r="F30" s="122" t="s">
        <v>484</v>
      </c>
      <c r="G30" s="122" t="s">
        <v>485</v>
      </c>
      <c r="J30" s="122" t="s">
        <v>672</v>
      </c>
    </row>
    <row r="31" spans="1:10">
      <c r="A31" s="122">
        <v>30</v>
      </c>
      <c r="B31" s="122" t="s">
        <v>376</v>
      </c>
      <c r="C31" s="122" t="s">
        <v>314</v>
      </c>
      <c r="D31" s="122" t="s">
        <v>486</v>
      </c>
      <c r="E31" s="122" t="s">
        <v>487</v>
      </c>
      <c r="F31" s="122" t="s">
        <v>488</v>
      </c>
      <c r="G31" s="122" t="s">
        <v>478</v>
      </c>
      <c r="J31" s="122" t="s">
        <v>672</v>
      </c>
    </row>
    <row r="32" spans="1:10">
      <c r="A32" s="122">
        <v>31</v>
      </c>
      <c r="B32" s="122" t="s">
        <v>376</v>
      </c>
      <c r="C32" s="122" t="s">
        <v>314</v>
      </c>
      <c r="D32" s="122" t="s">
        <v>489</v>
      </c>
      <c r="E32" s="122" t="s">
        <v>490</v>
      </c>
      <c r="F32" s="122" t="s">
        <v>491</v>
      </c>
      <c r="G32" s="122" t="s">
        <v>458</v>
      </c>
      <c r="J32" s="122" t="s">
        <v>672</v>
      </c>
    </row>
    <row r="33" spans="1:10">
      <c r="A33" s="122">
        <v>32</v>
      </c>
      <c r="B33" s="122" t="s">
        <v>376</v>
      </c>
      <c r="C33" s="122" t="s">
        <v>314</v>
      </c>
      <c r="D33" s="122" t="s">
        <v>492</v>
      </c>
      <c r="E33" s="122" t="s">
        <v>493</v>
      </c>
      <c r="F33" s="122" t="s">
        <v>494</v>
      </c>
      <c r="G33" s="122" t="s">
        <v>432</v>
      </c>
      <c r="J33" s="122" t="s">
        <v>672</v>
      </c>
    </row>
    <row r="34" spans="1:10">
      <c r="A34" s="122">
        <v>33</v>
      </c>
      <c r="B34" s="122" t="s">
        <v>376</v>
      </c>
      <c r="C34" s="122" t="s">
        <v>314</v>
      </c>
      <c r="D34" s="122" t="s">
        <v>495</v>
      </c>
      <c r="E34" s="122" t="s">
        <v>496</v>
      </c>
      <c r="F34" s="122" t="s">
        <v>497</v>
      </c>
      <c r="G34" s="122" t="s">
        <v>425</v>
      </c>
      <c r="J34" s="122" t="s">
        <v>672</v>
      </c>
    </row>
    <row r="35" spans="1:10">
      <c r="A35" s="122">
        <v>34</v>
      </c>
      <c r="B35" s="122" t="s">
        <v>376</v>
      </c>
      <c r="C35" s="122" t="s">
        <v>314</v>
      </c>
      <c r="D35" s="122" t="s">
        <v>498</v>
      </c>
      <c r="E35" s="122" t="s">
        <v>499</v>
      </c>
      <c r="F35" s="122" t="s">
        <v>500</v>
      </c>
      <c r="G35" s="122" t="s">
        <v>501</v>
      </c>
      <c r="J35" s="122" t="s">
        <v>672</v>
      </c>
    </row>
    <row r="36" spans="1:10">
      <c r="A36" s="122">
        <v>35</v>
      </c>
      <c r="B36" s="122" t="s">
        <v>376</v>
      </c>
      <c r="C36" s="122" t="s">
        <v>314</v>
      </c>
      <c r="D36" s="122" t="s">
        <v>502</v>
      </c>
      <c r="E36" s="122" t="s">
        <v>503</v>
      </c>
      <c r="F36" s="122" t="s">
        <v>504</v>
      </c>
      <c r="G36" s="122" t="s">
        <v>501</v>
      </c>
      <c r="J36" s="122" t="s">
        <v>672</v>
      </c>
    </row>
    <row r="37" spans="1:10">
      <c r="A37" s="122">
        <v>36</v>
      </c>
      <c r="B37" s="122" t="s">
        <v>376</v>
      </c>
      <c r="C37" s="122" t="s">
        <v>314</v>
      </c>
      <c r="D37" s="122" t="s">
        <v>505</v>
      </c>
      <c r="E37" s="122" t="s">
        <v>506</v>
      </c>
      <c r="F37" s="122" t="s">
        <v>507</v>
      </c>
      <c r="G37" s="122" t="s">
        <v>501</v>
      </c>
      <c r="J37" s="122" t="s">
        <v>672</v>
      </c>
    </row>
    <row r="38" spans="1:10">
      <c r="A38" s="122">
        <v>37</v>
      </c>
      <c r="B38" s="122" t="s">
        <v>376</v>
      </c>
      <c r="C38" s="122" t="s">
        <v>314</v>
      </c>
      <c r="D38" s="122" t="s">
        <v>508</v>
      </c>
      <c r="E38" s="122" t="s">
        <v>509</v>
      </c>
      <c r="F38" s="122" t="s">
        <v>510</v>
      </c>
      <c r="G38" s="122" t="s">
        <v>421</v>
      </c>
      <c r="J38" s="122" t="s">
        <v>672</v>
      </c>
    </row>
    <row r="39" spans="1:10">
      <c r="A39" s="122">
        <v>38</v>
      </c>
      <c r="B39" s="122" t="s">
        <v>376</v>
      </c>
      <c r="C39" s="122" t="s">
        <v>314</v>
      </c>
      <c r="D39" s="122" t="s">
        <v>511</v>
      </c>
      <c r="E39" s="122" t="s">
        <v>512</v>
      </c>
      <c r="F39" s="122" t="s">
        <v>513</v>
      </c>
      <c r="G39" s="122" t="s">
        <v>421</v>
      </c>
      <c r="J39" s="122" t="s">
        <v>672</v>
      </c>
    </row>
    <row r="40" spans="1:10">
      <c r="A40" s="122">
        <v>39</v>
      </c>
      <c r="B40" s="122" t="s">
        <v>376</v>
      </c>
      <c r="C40" s="122" t="s">
        <v>314</v>
      </c>
      <c r="D40" s="122" t="s">
        <v>514</v>
      </c>
      <c r="E40" s="122" t="s">
        <v>515</v>
      </c>
      <c r="F40" s="122" t="s">
        <v>516</v>
      </c>
      <c r="G40" s="122" t="s">
        <v>421</v>
      </c>
      <c r="H40" s="122" t="s">
        <v>693</v>
      </c>
      <c r="J40" s="122" t="s">
        <v>672</v>
      </c>
    </row>
    <row r="41" spans="1:10">
      <c r="A41" s="122">
        <v>40</v>
      </c>
      <c r="B41" s="122" t="s">
        <v>376</v>
      </c>
      <c r="C41" s="122" t="s">
        <v>314</v>
      </c>
      <c r="D41" s="122" t="s">
        <v>517</v>
      </c>
      <c r="E41" s="122" t="s">
        <v>518</v>
      </c>
      <c r="F41" s="122" t="s">
        <v>519</v>
      </c>
      <c r="G41" s="122" t="s">
        <v>485</v>
      </c>
      <c r="J41" s="122" t="s">
        <v>672</v>
      </c>
    </row>
    <row r="42" spans="1:10">
      <c r="A42" s="122">
        <v>41</v>
      </c>
      <c r="B42" s="122" t="s">
        <v>376</v>
      </c>
      <c r="C42" s="122" t="s">
        <v>314</v>
      </c>
      <c r="D42" s="122" t="s">
        <v>694</v>
      </c>
      <c r="E42" s="122" t="s">
        <v>695</v>
      </c>
      <c r="F42" s="122" t="s">
        <v>696</v>
      </c>
      <c r="G42" s="122" t="s">
        <v>432</v>
      </c>
      <c r="J42" s="122" t="s">
        <v>672</v>
      </c>
    </row>
    <row r="43" spans="1:10">
      <c r="A43" s="122">
        <v>42</v>
      </c>
      <c r="B43" s="122" t="s">
        <v>376</v>
      </c>
      <c r="C43" s="122" t="s">
        <v>314</v>
      </c>
      <c r="D43" s="122" t="s">
        <v>520</v>
      </c>
      <c r="E43" s="122" t="s">
        <v>521</v>
      </c>
      <c r="F43" s="122" t="s">
        <v>522</v>
      </c>
      <c r="G43" s="122" t="s">
        <v>432</v>
      </c>
      <c r="J43" s="122" t="s">
        <v>672</v>
      </c>
    </row>
    <row r="44" spans="1:10">
      <c r="A44" s="122">
        <v>43</v>
      </c>
      <c r="B44" s="122" t="s">
        <v>376</v>
      </c>
      <c r="C44" s="122" t="s">
        <v>314</v>
      </c>
      <c r="D44" s="122" t="s">
        <v>523</v>
      </c>
      <c r="E44" s="122" t="s">
        <v>524</v>
      </c>
      <c r="F44" s="122" t="s">
        <v>525</v>
      </c>
      <c r="G44" s="122" t="s">
        <v>400</v>
      </c>
      <c r="J44" s="122" t="s">
        <v>672</v>
      </c>
    </row>
    <row r="45" spans="1:10">
      <c r="A45" s="122">
        <v>44</v>
      </c>
      <c r="B45" s="122" t="s">
        <v>376</v>
      </c>
      <c r="C45" s="122" t="s">
        <v>314</v>
      </c>
      <c r="D45" s="122" t="s">
        <v>526</v>
      </c>
      <c r="E45" s="122" t="s">
        <v>527</v>
      </c>
      <c r="F45" s="122" t="s">
        <v>528</v>
      </c>
      <c r="G45" s="122" t="s">
        <v>529</v>
      </c>
      <c r="J45" s="122" t="s">
        <v>672</v>
      </c>
    </row>
    <row r="46" spans="1:10">
      <c r="A46" s="122">
        <v>45</v>
      </c>
      <c r="B46" s="122" t="s">
        <v>376</v>
      </c>
      <c r="C46" s="122" t="s">
        <v>314</v>
      </c>
      <c r="D46" s="122" t="s">
        <v>530</v>
      </c>
      <c r="E46" s="122" t="s">
        <v>531</v>
      </c>
      <c r="F46" s="122" t="s">
        <v>532</v>
      </c>
      <c r="G46" s="122" t="s">
        <v>485</v>
      </c>
      <c r="J46" s="122" t="s">
        <v>672</v>
      </c>
    </row>
    <row r="47" spans="1:10">
      <c r="A47" s="122">
        <v>46</v>
      </c>
      <c r="B47" s="122" t="s">
        <v>376</v>
      </c>
      <c r="C47" s="122" t="s">
        <v>314</v>
      </c>
      <c r="D47" s="122" t="s">
        <v>533</v>
      </c>
      <c r="E47" s="122" t="s">
        <v>534</v>
      </c>
      <c r="F47" s="122" t="s">
        <v>535</v>
      </c>
      <c r="G47" s="122" t="s">
        <v>536</v>
      </c>
      <c r="H47" s="122" t="s">
        <v>537</v>
      </c>
      <c r="J47" s="122" t="s">
        <v>672</v>
      </c>
    </row>
    <row r="48" spans="1:10">
      <c r="A48" s="122">
        <v>47</v>
      </c>
      <c r="B48" s="122" t="s">
        <v>376</v>
      </c>
      <c r="C48" s="122" t="s">
        <v>314</v>
      </c>
      <c r="D48" s="122" t="s">
        <v>538</v>
      </c>
      <c r="E48" s="122" t="s">
        <v>539</v>
      </c>
      <c r="F48" s="122" t="s">
        <v>540</v>
      </c>
      <c r="G48" s="122" t="s">
        <v>413</v>
      </c>
      <c r="J48" s="122" t="s">
        <v>672</v>
      </c>
    </row>
    <row r="49" spans="1:10">
      <c r="A49" s="122">
        <v>48</v>
      </c>
      <c r="B49" s="122" t="s">
        <v>376</v>
      </c>
      <c r="C49" s="122" t="s">
        <v>314</v>
      </c>
      <c r="D49" s="122" t="s">
        <v>541</v>
      </c>
      <c r="E49" s="122" t="s">
        <v>542</v>
      </c>
      <c r="F49" s="122" t="s">
        <v>543</v>
      </c>
      <c r="G49" s="122" t="s">
        <v>544</v>
      </c>
      <c r="J49" s="122" t="s">
        <v>672</v>
      </c>
    </row>
    <row r="50" spans="1:10">
      <c r="A50" s="122">
        <v>49</v>
      </c>
      <c r="B50" s="122" t="s">
        <v>376</v>
      </c>
      <c r="C50" s="122" t="s">
        <v>314</v>
      </c>
      <c r="D50" s="122" t="s">
        <v>545</v>
      </c>
      <c r="E50" s="122" t="s">
        <v>546</v>
      </c>
      <c r="F50" s="122" t="s">
        <v>547</v>
      </c>
      <c r="G50" s="122" t="s">
        <v>501</v>
      </c>
      <c r="J50" s="122" t="s">
        <v>672</v>
      </c>
    </row>
    <row r="51" spans="1:10">
      <c r="A51" s="122">
        <v>50</v>
      </c>
      <c r="B51" s="122" t="s">
        <v>376</v>
      </c>
      <c r="C51" s="122" t="s">
        <v>314</v>
      </c>
      <c r="D51" s="122" t="s">
        <v>548</v>
      </c>
      <c r="E51" s="122" t="s">
        <v>549</v>
      </c>
      <c r="F51" s="122" t="s">
        <v>550</v>
      </c>
      <c r="G51" s="122" t="s">
        <v>413</v>
      </c>
      <c r="J51" s="122" t="s">
        <v>672</v>
      </c>
    </row>
    <row r="52" spans="1:10">
      <c r="A52" s="122">
        <v>51</v>
      </c>
      <c r="B52" s="122" t="s">
        <v>376</v>
      </c>
      <c r="C52" s="122" t="s">
        <v>314</v>
      </c>
      <c r="D52" s="122" t="s">
        <v>551</v>
      </c>
      <c r="E52" s="122" t="s">
        <v>552</v>
      </c>
      <c r="F52" s="122" t="s">
        <v>553</v>
      </c>
      <c r="G52" s="122" t="s">
        <v>380</v>
      </c>
      <c r="J52" s="122" t="s">
        <v>672</v>
      </c>
    </row>
    <row r="53" spans="1:10">
      <c r="A53" s="122">
        <v>52</v>
      </c>
      <c r="B53" s="122" t="s">
        <v>376</v>
      </c>
      <c r="C53" s="122" t="s">
        <v>314</v>
      </c>
      <c r="D53" s="122" t="s">
        <v>554</v>
      </c>
      <c r="E53" s="122" t="s">
        <v>555</v>
      </c>
      <c r="F53" s="122" t="s">
        <v>556</v>
      </c>
      <c r="G53" s="122" t="s">
        <v>544</v>
      </c>
      <c r="J53" s="122" t="s">
        <v>672</v>
      </c>
    </row>
    <row r="54" spans="1:10">
      <c r="A54" s="122">
        <v>53</v>
      </c>
      <c r="B54" s="122" t="s">
        <v>376</v>
      </c>
      <c r="C54" s="122" t="s">
        <v>314</v>
      </c>
      <c r="D54" s="122" t="s">
        <v>557</v>
      </c>
      <c r="E54" s="122" t="s">
        <v>558</v>
      </c>
      <c r="F54" s="122" t="s">
        <v>559</v>
      </c>
      <c r="G54" s="122" t="s">
        <v>388</v>
      </c>
      <c r="J54" s="122" t="s">
        <v>672</v>
      </c>
    </row>
    <row r="55" spans="1:10">
      <c r="A55" s="122">
        <v>54</v>
      </c>
      <c r="B55" s="122" t="s">
        <v>376</v>
      </c>
      <c r="C55" s="122" t="s">
        <v>314</v>
      </c>
      <c r="D55" s="122" t="s">
        <v>560</v>
      </c>
      <c r="E55" s="122" t="s">
        <v>561</v>
      </c>
      <c r="F55" s="122" t="s">
        <v>562</v>
      </c>
      <c r="G55" s="122" t="s">
        <v>563</v>
      </c>
      <c r="J55" s="122" t="s">
        <v>672</v>
      </c>
    </row>
    <row r="56" spans="1:10">
      <c r="A56" s="122">
        <v>55</v>
      </c>
      <c r="B56" s="122" t="s">
        <v>376</v>
      </c>
      <c r="C56" s="122" t="s">
        <v>314</v>
      </c>
      <c r="D56" s="122" t="s">
        <v>564</v>
      </c>
      <c r="E56" s="122" t="s">
        <v>565</v>
      </c>
      <c r="F56" s="122" t="s">
        <v>566</v>
      </c>
      <c r="G56" s="122" t="s">
        <v>425</v>
      </c>
      <c r="J56" s="122" t="s">
        <v>672</v>
      </c>
    </row>
    <row r="57" spans="1:10">
      <c r="A57" s="122">
        <v>56</v>
      </c>
      <c r="B57" s="122" t="s">
        <v>376</v>
      </c>
      <c r="C57" s="122" t="s">
        <v>314</v>
      </c>
      <c r="D57" s="122" t="s">
        <v>567</v>
      </c>
      <c r="E57" s="122" t="s">
        <v>568</v>
      </c>
      <c r="F57" s="122" t="s">
        <v>569</v>
      </c>
      <c r="G57" s="122" t="s">
        <v>485</v>
      </c>
      <c r="J57" s="122" t="s">
        <v>672</v>
      </c>
    </row>
    <row r="58" spans="1:10">
      <c r="A58" s="122">
        <v>57</v>
      </c>
      <c r="B58" s="122" t="s">
        <v>376</v>
      </c>
      <c r="C58" s="122" t="s">
        <v>314</v>
      </c>
      <c r="D58" s="122" t="s">
        <v>570</v>
      </c>
      <c r="E58" s="122" t="s">
        <v>571</v>
      </c>
      <c r="F58" s="122" t="s">
        <v>572</v>
      </c>
      <c r="G58" s="122" t="s">
        <v>388</v>
      </c>
      <c r="J58" s="122" t="s">
        <v>672</v>
      </c>
    </row>
    <row r="59" spans="1:10">
      <c r="A59" s="122">
        <v>58</v>
      </c>
      <c r="B59" s="122" t="s">
        <v>376</v>
      </c>
      <c r="C59" s="122" t="s">
        <v>314</v>
      </c>
      <c r="D59" s="122" t="s">
        <v>573</v>
      </c>
      <c r="E59" s="122" t="s">
        <v>574</v>
      </c>
      <c r="F59" s="122" t="s">
        <v>575</v>
      </c>
      <c r="G59" s="122" t="s">
        <v>413</v>
      </c>
      <c r="J59" s="122" t="s">
        <v>672</v>
      </c>
    </row>
    <row r="60" spans="1:10">
      <c r="A60" s="122">
        <v>59</v>
      </c>
      <c r="B60" s="122" t="s">
        <v>376</v>
      </c>
      <c r="C60" s="122" t="s">
        <v>314</v>
      </c>
      <c r="D60" s="122" t="s">
        <v>576</v>
      </c>
      <c r="E60" s="122" t="s">
        <v>577</v>
      </c>
      <c r="F60" s="122" t="s">
        <v>578</v>
      </c>
      <c r="G60" s="122" t="s">
        <v>501</v>
      </c>
      <c r="J60" s="122" t="s">
        <v>672</v>
      </c>
    </row>
    <row r="61" spans="1:10">
      <c r="A61" s="122">
        <v>60</v>
      </c>
      <c r="B61" s="122" t="s">
        <v>376</v>
      </c>
      <c r="C61" s="122" t="s">
        <v>314</v>
      </c>
      <c r="D61" s="122" t="s">
        <v>579</v>
      </c>
      <c r="E61" s="122" t="s">
        <v>580</v>
      </c>
      <c r="F61" s="122" t="s">
        <v>581</v>
      </c>
      <c r="G61" s="122" t="s">
        <v>458</v>
      </c>
      <c r="H61" s="122" t="s">
        <v>582</v>
      </c>
      <c r="J61" s="122" t="s">
        <v>672</v>
      </c>
    </row>
    <row r="62" spans="1:10">
      <c r="A62" s="122">
        <v>61</v>
      </c>
      <c r="B62" s="122" t="s">
        <v>376</v>
      </c>
      <c r="C62" s="122" t="s">
        <v>314</v>
      </c>
      <c r="D62" s="122" t="s">
        <v>583</v>
      </c>
      <c r="E62" s="122" t="s">
        <v>584</v>
      </c>
      <c r="F62" s="122" t="s">
        <v>585</v>
      </c>
      <c r="G62" s="122" t="s">
        <v>425</v>
      </c>
      <c r="J62" s="122" t="s">
        <v>672</v>
      </c>
    </row>
    <row r="63" spans="1:10">
      <c r="A63" s="122">
        <v>62</v>
      </c>
      <c r="B63" s="122" t="s">
        <v>376</v>
      </c>
      <c r="C63" s="122" t="s">
        <v>314</v>
      </c>
      <c r="D63" s="122" t="s">
        <v>586</v>
      </c>
      <c r="E63" s="122" t="s">
        <v>587</v>
      </c>
      <c r="F63" s="122" t="s">
        <v>588</v>
      </c>
      <c r="G63" s="122" t="s">
        <v>380</v>
      </c>
      <c r="J63" s="122" t="s">
        <v>672</v>
      </c>
    </row>
    <row r="64" spans="1:10">
      <c r="A64" s="122">
        <v>63</v>
      </c>
      <c r="B64" s="122" t="s">
        <v>376</v>
      </c>
      <c r="C64" s="122" t="s">
        <v>314</v>
      </c>
      <c r="D64" s="122" t="s">
        <v>589</v>
      </c>
      <c r="E64" s="122" t="s">
        <v>590</v>
      </c>
      <c r="F64" s="122" t="s">
        <v>591</v>
      </c>
      <c r="G64" s="122" t="s">
        <v>501</v>
      </c>
      <c r="J64" s="122" t="s">
        <v>672</v>
      </c>
    </row>
    <row r="65" spans="1:10">
      <c r="A65" s="122">
        <v>64</v>
      </c>
      <c r="B65" s="122" t="s">
        <v>376</v>
      </c>
      <c r="C65" s="122" t="s">
        <v>314</v>
      </c>
      <c r="D65" s="122" t="s">
        <v>592</v>
      </c>
      <c r="E65" s="122" t="s">
        <v>593</v>
      </c>
      <c r="F65" s="122" t="s">
        <v>594</v>
      </c>
      <c r="G65" s="122" t="s">
        <v>474</v>
      </c>
      <c r="J65" s="122" t="s">
        <v>672</v>
      </c>
    </row>
    <row r="66" spans="1:10">
      <c r="A66" s="122">
        <v>65</v>
      </c>
      <c r="B66" s="122" t="s">
        <v>376</v>
      </c>
      <c r="C66" s="122" t="s">
        <v>314</v>
      </c>
      <c r="D66" s="122" t="s">
        <v>595</v>
      </c>
      <c r="E66" s="122" t="s">
        <v>596</v>
      </c>
      <c r="F66" s="122" t="s">
        <v>597</v>
      </c>
      <c r="G66" s="122" t="s">
        <v>544</v>
      </c>
      <c r="J66" s="122" t="s">
        <v>672</v>
      </c>
    </row>
    <row r="67" spans="1:10">
      <c r="A67" s="122">
        <v>66</v>
      </c>
      <c r="B67" s="122" t="s">
        <v>376</v>
      </c>
      <c r="C67" s="122" t="s">
        <v>314</v>
      </c>
      <c r="D67" s="122" t="s">
        <v>598</v>
      </c>
      <c r="E67" s="122" t="s">
        <v>599</v>
      </c>
      <c r="F67" s="122" t="s">
        <v>600</v>
      </c>
      <c r="G67" s="122" t="s">
        <v>544</v>
      </c>
      <c r="J67" s="122" t="s">
        <v>672</v>
      </c>
    </row>
    <row r="68" spans="1:10">
      <c r="A68" s="122">
        <v>67</v>
      </c>
      <c r="B68" s="122" t="s">
        <v>376</v>
      </c>
      <c r="C68" s="122" t="s">
        <v>314</v>
      </c>
      <c r="D68" s="122" t="s">
        <v>601</v>
      </c>
      <c r="E68" s="122" t="s">
        <v>602</v>
      </c>
      <c r="F68" s="122" t="s">
        <v>603</v>
      </c>
      <c r="G68" s="122" t="s">
        <v>440</v>
      </c>
      <c r="J68" s="122" t="s">
        <v>672</v>
      </c>
    </row>
    <row r="69" spans="1:10">
      <c r="A69" s="122">
        <v>68</v>
      </c>
      <c r="B69" s="122" t="s">
        <v>376</v>
      </c>
      <c r="C69" s="122" t="s">
        <v>314</v>
      </c>
      <c r="D69" s="122" t="s">
        <v>604</v>
      </c>
      <c r="E69" s="122" t="s">
        <v>605</v>
      </c>
      <c r="F69" s="122" t="s">
        <v>606</v>
      </c>
      <c r="G69" s="122" t="s">
        <v>425</v>
      </c>
      <c r="J69" s="122" t="s">
        <v>672</v>
      </c>
    </row>
    <row r="70" spans="1:10">
      <c r="A70" s="122">
        <v>69</v>
      </c>
      <c r="B70" s="122" t="s">
        <v>376</v>
      </c>
      <c r="C70" s="122" t="s">
        <v>314</v>
      </c>
      <c r="D70" s="122" t="s">
        <v>607</v>
      </c>
      <c r="E70" s="122" t="s">
        <v>608</v>
      </c>
      <c r="F70" s="122" t="s">
        <v>609</v>
      </c>
      <c r="G70" s="122" t="s">
        <v>421</v>
      </c>
      <c r="J70" s="122" t="s">
        <v>672</v>
      </c>
    </row>
    <row r="71" spans="1:10">
      <c r="A71" s="122">
        <v>70</v>
      </c>
      <c r="B71" s="122" t="s">
        <v>376</v>
      </c>
      <c r="C71" s="122" t="s">
        <v>314</v>
      </c>
      <c r="D71" s="122" t="s">
        <v>610</v>
      </c>
      <c r="E71" s="122" t="s">
        <v>611</v>
      </c>
      <c r="F71" s="122" t="s">
        <v>612</v>
      </c>
      <c r="G71" s="122" t="s">
        <v>432</v>
      </c>
      <c r="J71" s="122" t="s">
        <v>672</v>
      </c>
    </row>
    <row r="72" spans="1:10">
      <c r="A72" s="122">
        <v>71</v>
      </c>
      <c r="B72" s="122" t="s">
        <v>376</v>
      </c>
      <c r="C72" s="122" t="s">
        <v>314</v>
      </c>
      <c r="D72" s="122" t="s">
        <v>613</v>
      </c>
      <c r="E72" s="122" t="s">
        <v>614</v>
      </c>
      <c r="F72" s="122" t="s">
        <v>615</v>
      </c>
      <c r="G72" s="122" t="s">
        <v>432</v>
      </c>
      <c r="J72" s="122" t="s">
        <v>672</v>
      </c>
    </row>
    <row r="73" spans="1:10">
      <c r="A73" s="122">
        <v>72</v>
      </c>
      <c r="B73" s="122" t="s">
        <v>376</v>
      </c>
      <c r="C73" s="122" t="s">
        <v>314</v>
      </c>
      <c r="D73" s="122" t="s">
        <v>616</v>
      </c>
      <c r="E73" s="122" t="s">
        <v>617</v>
      </c>
      <c r="F73" s="122" t="s">
        <v>618</v>
      </c>
      <c r="G73" s="122" t="s">
        <v>388</v>
      </c>
      <c r="J73" s="122" t="s">
        <v>672</v>
      </c>
    </row>
    <row r="74" spans="1:10">
      <c r="A74" s="122">
        <v>73</v>
      </c>
      <c r="B74" s="122" t="s">
        <v>376</v>
      </c>
      <c r="C74" s="122" t="s">
        <v>314</v>
      </c>
      <c r="D74" s="122" t="s">
        <v>619</v>
      </c>
      <c r="E74" s="122" t="s">
        <v>620</v>
      </c>
      <c r="F74" s="122" t="s">
        <v>621</v>
      </c>
      <c r="G74" s="122" t="s">
        <v>417</v>
      </c>
      <c r="J74" s="122" t="s">
        <v>672</v>
      </c>
    </row>
    <row r="75" spans="1:10">
      <c r="A75" s="122">
        <v>74</v>
      </c>
      <c r="B75" s="122" t="s">
        <v>376</v>
      </c>
      <c r="C75" s="122" t="s">
        <v>314</v>
      </c>
      <c r="D75" s="122" t="s">
        <v>622</v>
      </c>
      <c r="E75" s="122" t="s">
        <v>623</v>
      </c>
      <c r="F75" s="122" t="s">
        <v>624</v>
      </c>
      <c r="G75" s="122" t="s">
        <v>413</v>
      </c>
      <c r="J75" s="122" t="s">
        <v>672</v>
      </c>
    </row>
    <row r="76" spans="1:10">
      <c r="A76" s="122">
        <v>75</v>
      </c>
      <c r="B76" s="122" t="s">
        <v>376</v>
      </c>
      <c r="C76" s="122" t="s">
        <v>314</v>
      </c>
      <c r="D76" s="122" t="s">
        <v>625</v>
      </c>
      <c r="E76" s="122" t="s">
        <v>626</v>
      </c>
      <c r="F76" s="122" t="s">
        <v>627</v>
      </c>
      <c r="G76" s="122" t="s">
        <v>628</v>
      </c>
      <c r="J76" s="122" t="s">
        <v>672</v>
      </c>
    </row>
    <row r="77" spans="1:10">
      <c r="A77" s="122">
        <v>76</v>
      </c>
      <c r="B77" s="122" t="s">
        <v>376</v>
      </c>
      <c r="C77" s="122" t="s">
        <v>314</v>
      </c>
      <c r="D77" s="122" t="s">
        <v>629</v>
      </c>
      <c r="E77" s="122" t="s">
        <v>630</v>
      </c>
      <c r="F77" s="122" t="s">
        <v>631</v>
      </c>
      <c r="G77" s="122" t="s">
        <v>380</v>
      </c>
      <c r="J77" s="122" t="s">
        <v>672</v>
      </c>
    </row>
    <row r="78" spans="1:10">
      <c r="A78" s="122">
        <v>77</v>
      </c>
      <c r="B78" s="122" t="s">
        <v>376</v>
      </c>
      <c r="C78" s="122" t="s">
        <v>314</v>
      </c>
      <c r="D78" s="122" t="s">
        <v>632</v>
      </c>
      <c r="E78" s="122" t="s">
        <v>633</v>
      </c>
      <c r="F78" s="122" t="s">
        <v>634</v>
      </c>
      <c r="G78" s="122" t="s">
        <v>544</v>
      </c>
      <c r="J78" s="122" t="s">
        <v>672</v>
      </c>
    </row>
    <row r="79" spans="1:10">
      <c r="A79" s="122">
        <v>78</v>
      </c>
      <c r="B79" s="122" t="s">
        <v>376</v>
      </c>
      <c r="C79" s="122" t="s">
        <v>314</v>
      </c>
      <c r="D79" s="122" t="s">
        <v>635</v>
      </c>
      <c r="E79" s="122" t="s">
        <v>636</v>
      </c>
      <c r="F79" s="122" t="s">
        <v>637</v>
      </c>
      <c r="G79" s="122" t="s">
        <v>485</v>
      </c>
      <c r="J79" s="122" t="s">
        <v>672</v>
      </c>
    </row>
    <row r="80" spans="1:10">
      <c r="A80" s="122">
        <v>79</v>
      </c>
      <c r="B80" s="122" t="s">
        <v>376</v>
      </c>
      <c r="C80" s="122" t="s">
        <v>314</v>
      </c>
      <c r="D80" s="122" t="s">
        <v>638</v>
      </c>
      <c r="E80" s="122" t="s">
        <v>639</v>
      </c>
      <c r="F80" s="122" t="s">
        <v>640</v>
      </c>
      <c r="G80" s="122" t="s">
        <v>485</v>
      </c>
      <c r="H80" s="122" t="s">
        <v>641</v>
      </c>
      <c r="J80" s="122" t="s">
        <v>672</v>
      </c>
    </row>
    <row r="81" spans="1:10">
      <c r="A81" s="122">
        <v>80</v>
      </c>
      <c r="B81" s="122" t="s">
        <v>376</v>
      </c>
      <c r="C81" s="122" t="s">
        <v>314</v>
      </c>
      <c r="D81" s="122" t="s">
        <v>642</v>
      </c>
      <c r="E81" s="122" t="s">
        <v>643</v>
      </c>
      <c r="F81" s="122" t="s">
        <v>644</v>
      </c>
      <c r="G81" s="122" t="s">
        <v>544</v>
      </c>
      <c r="J81" s="122" t="s">
        <v>672</v>
      </c>
    </row>
    <row r="82" spans="1:10">
      <c r="A82" s="122">
        <v>81</v>
      </c>
      <c r="B82" s="122" t="s">
        <v>376</v>
      </c>
      <c r="C82" s="122" t="s">
        <v>314</v>
      </c>
      <c r="D82" s="122" t="s">
        <v>697</v>
      </c>
      <c r="E82" s="122" t="s">
        <v>698</v>
      </c>
      <c r="F82" s="122" t="s">
        <v>699</v>
      </c>
      <c r="G82" s="122" t="s">
        <v>544</v>
      </c>
      <c r="J82" s="122" t="s">
        <v>672</v>
      </c>
    </row>
    <row r="83" spans="1:10">
      <c r="A83" s="122">
        <v>82</v>
      </c>
      <c r="B83" s="122" t="s">
        <v>376</v>
      </c>
      <c r="C83" s="122" t="s">
        <v>314</v>
      </c>
      <c r="D83" s="122" t="s">
        <v>645</v>
      </c>
      <c r="E83" s="122" t="s">
        <v>646</v>
      </c>
      <c r="F83" s="122" t="s">
        <v>647</v>
      </c>
      <c r="G83" s="122" t="s">
        <v>413</v>
      </c>
      <c r="J83" s="122" t="s">
        <v>672</v>
      </c>
    </row>
    <row r="84" spans="1:10">
      <c r="A84" s="122">
        <v>83</v>
      </c>
      <c r="B84" s="122" t="s">
        <v>376</v>
      </c>
      <c r="C84" s="122" t="s">
        <v>314</v>
      </c>
      <c r="D84" s="122" t="s">
        <v>648</v>
      </c>
      <c r="E84" s="122" t="s">
        <v>649</v>
      </c>
      <c r="F84" s="122" t="s">
        <v>650</v>
      </c>
      <c r="G84" s="122" t="s">
        <v>425</v>
      </c>
      <c r="J84" s="122" t="s">
        <v>672</v>
      </c>
    </row>
    <row r="85" spans="1:10">
      <c r="A85" s="122">
        <v>84</v>
      </c>
      <c r="B85" s="122" t="s">
        <v>376</v>
      </c>
      <c r="C85" s="122" t="s">
        <v>314</v>
      </c>
      <c r="D85" s="122" t="s">
        <v>651</v>
      </c>
      <c r="E85" s="122" t="s">
        <v>652</v>
      </c>
      <c r="F85" s="122" t="s">
        <v>653</v>
      </c>
      <c r="G85" s="122" t="s">
        <v>654</v>
      </c>
      <c r="J85" s="122" t="s">
        <v>672</v>
      </c>
    </row>
    <row r="86" spans="1:10">
      <c r="A86" s="122">
        <v>85</v>
      </c>
      <c r="B86" s="122" t="s">
        <v>376</v>
      </c>
      <c r="C86" s="122" t="s">
        <v>314</v>
      </c>
      <c r="D86" s="122" t="s">
        <v>655</v>
      </c>
      <c r="E86" s="122" t="s">
        <v>656</v>
      </c>
      <c r="F86" s="122" t="s">
        <v>535</v>
      </c>
      <c r="G86" s="122" t="s">
        <v>501</v>
      </c>
      <c r="J86" s="122" t="s">
        <v>672</v>
      </c>
    </row>
    <row r="87" spans="1:10">
      <c r="A87" s="122">
        <v>86</v>
      </c>
      <c r="B87" s="122" t="s">
        <v>376</v>
      </c>
      <c r="C87" s="122" t="s">
        <v>314</v>
      </c>
      <c r="D87" s="122" t="s">
        <v>657</v>
      </c>
      <c r="E87" s="122" t="s">
        <v>658</v>
      </c>
      <c r="F87" s="122" t="s">
        <v>659</v>
      </c>
      <c r="G87" s="122" t="s">
        <v>440</v>
      </c>
      <c r="H87" s="122" t="s">
        <v>660</v>
      </c>
      <c r="J87" s="122" t="s">
        <v>672</v>
      </c>
    </row>
    <row r="88" spans="1:10">
      <c r="A88" s="122">
        <v>87</v>
      </c>
      <c r="B88" s="122" t="s">
        <v>376</v>
      </c>
      <c r="C88" s="122" t="s">
        <v>314</v>
      </c>
      <c r="D88" s="122" t="s">
        <v>661</v>
      </c>
      <c r="E88" s="122" t="s">
        <v>662</v>
      </c>
      <c r="F88" s="122" t="s">
        <v>663</v>
      </c>
      <c r="G88" s="122" t="s">
        <v>664</v>
      </c>
      <c r="J88" s="122" t="s">
        <v>672</v>
      </c>
    </row>
    <row r="89" spans="1:10">
      <c r="A89" s="122">
        <v>88</v>
      </c>
      <c r="B89" s="122" t="s">
        <v>376</v>
      </c>
      <c r="C89" s="122" t="s">
        <v>314</v>
      </c>
      <c r="D89" s="122" t="s">
        <v>665</v>
      </c>
      <c r="E89" s="122" t="s">
        <v>666</v>
      </c>
      <c r="F89" s="122" t="s">
        <v>667</v>
      </c>
      <c r="G89" s="122" t="s">
        <v>668</v>
      </c>
      <c r="J89" s="122" t="s">
        <v>672</v>
      </c>
    </row>
    <row r="90" spans="1:10">
      <c r="A90" s="122">
        <v>89</v>
      </c>
      <c r="B90" s="122" t="s">
        <v>376</v>
      </c>
      <c r="C90" s="122" t="s">
        <v>314</v>
      </c>
      <c r="D90" s="122" t="s">
        <v>669</v>
      </c>
      <c r="E90" s="122" t="s">
        <v>670</v>
      </c>
      <c r="F90" s="122" t="s">
        <v>663</v>
      </c>
      <c r="G90" s="122" t="s">
        <v>671</v>
      </c>
      <c r="J90" s="122" t="s">
        <v>672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"/>
  <sheetViews>
    <sheetView showGridLines="0" workbookViewId="0"/>
  </sheetViews>
  <sheetFormatPr defaultRowHeight="11.25"/>
  <cols>
    <col min="1" max="16384" width="9.140625" style="59"/>
  </cols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"/>
  <sheetViews>
    <sheetView showGridLines="0" workbookViewId="0"/>
  </sheetViews>
  <sheetFormatPr defaultRowHeight="11.25"/>
  <cols>
    <col min="1" max="16384" width="9.140625" style="59"/>
  </cols>
  <sheetData/>
  <sheetProtection formatColumns="0" formatRows="0"/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"/>
  <sheetViews>
    <sheetView showGridLines="0" workbookViewId="0"/>
  </sheetViews>
  <sheetFormatPr defaultRowHeight="11.25"/>
  <cols>
    <col min="1" max="16384" width="9.140625" style="59"/>
  </cols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00">
    <tabColor indexed="31"/>
  </sheetPr>
  <dimension ref="A1:Q44"/>
  <sheetViews>
    <sheetView showGridLines="0" tabSelected="1" topLeftCell="D4" workbookViewId="0"/>
  </sheetViews>
  <sheetFormatPr defaultRowHeight="15"/>
  <cols>
    <col min="1" max="1" width="10.7109375" style="12" hidden="1" customWidth="1"/>
    <col min="2" max="2" width="10.7109375" style="11" hidden="1" customWidth="1"/>
    <col min="3" max="3" width="3.7109375" style="100" hidden="1" customWidth="1"/>
    <col min="4" max="4" width="3.7109375" style="101" customWidth="1"/>
    <col min="5" max="5" width="42.7109375" style="101" customWidth="1"/>
    <col min="6" max="6" width="50.7109375" style="13" customWidth="1"/>
    <col min="7" max="7" width="3.7109375" style="113" customWidth="1"/>
    <col min="8" max="8" width="9.140625" style="101"/>
    <col min="9" max="9" width="9.140625" style="25" customWidth="1"/>
    <col min="10" max="10" width="9.140625" style="13"/>
    <col min="11" max="11" width="3.140625" style="13" customWidth="1"/>
    <col min="12" max="16" width="9.140625" style="13"/>
    <col min="17" max="17" width="9.140625" style="288"/>
    <col min="18" max="16384" width="9.140625" style="13"/>
  </cols>
  <sheetData>
    <row r="1" spans="1:17" s="12" customFormat="1" ht="13.5" hidden="1" customHeight="1">
      <c r="A1" s="10"/>
      <c r="B1" s="11"/>
      <c r="F1" s="12">
        <v>27506459</v>
      </c>
      <c r="G1" s="111"/>
      <c r="I1" s="112"/>
      <c r="Q1" s="286"/>
    </row>
    <row r="2" spans="1:17" s="12" customFormat="1" ht="12" hidden="1" customHeight="1">
      <c r="A2" s="10"/>
      <c r="B2" s="11"/>
      <c r="G2" s="111"/>
      <c r="I2" s="112"/>
      <c r="Q2" s="286"/>
    </row>
    <row r="3" spans="1:17" s="101" customFormat="1" hidden="1">
      <c r="A3" s="12"/>
      <c r="B3" s="11"/>
      <c r="C3" s="100"/>
      <c r="G3" s="113"/>
      <c r="I3" s="112"/>
      <c r="Q3" s="287"/>
    </row>
    <row r="4" spans="1:17" s="101" customFormat="1" ht="11.25" customHeight="1">
      <c r="A4" s="12"/>
      <c r="B4" s="11"/>
      <c r="C4" s="100"/>
      <c r="D4" s="102"/>
      <c r="E4" s="102"/>
      <c r="F4" s="114" t="str">
        <f>version</f>
        <v>Версия 1.1.1</v>
      </c>
      <c r="G4" s="113"/>
      <c r="I4" s="112"/>
      <c r="Q4" s="287"/>
    </row>
    <row r="5" spans="1:17" s="101" customFormat="1" ht="39.950000000000003" customHeight="1">
      <c r="A5" s="12"/>
      <c r="B5" s="11"/>
      <c r="C5" s="100"/>
      <c r="D5" s="102"/>
      <c r="E5" s="351" t="s">
        <v>341</v>
      </c>
      <c r="F5" s="351"/>
      <c r="G5" s="115"/>
      <c r="I5" s="112"/>
      <c r="Q5" s="287"/>
    </row>
    <row r="6" spans="1:17" ht="11.25" customHeight="1">
      <c r="D6" s="102"/>
      <c r="E6" s="103"/>
      <c r="F6" s="116"/>
      <c r="G6" s="115"/>
    </row>
    <row r="7" spans="1:17" ht="19.5" customHeight="1">
      <c r="D7" s="102"/>
      <c r="E7" s="103" t="s">
        <v>3</v>
      </c>
      <c r="F7" s="46" t="s">
        <v>314</v>
      </c>
      <c r="G7" s="115"/>
    </row>
    <row r="8" spans="1:17" s="101" customFormat="1" ht="9.9499999999999993" hidden="1" customHeight="1">
      <c r="A8" s="104"/>
      <c r="B8" s="11"/>
      <c r="C8" s="100"/>
      <c r="D8" s="105"/>
      <c r="E8" s="103"/>
      <c r="F8" s="119"/>
      <c r="G8" s="117"/>
      <c r="I8" s="112"/>
      <c r="Q8" s="287"/>
    </row>
    <row r="9" spans="1:17" ht="19.5" hidden="1" customHeight="1">
      <c r="D9" s="102"/>
      <c r="E9" s="164" t="s">
        <v>210</v>
      </c>
      <c r="F9" s="165" t="s">
        <v>47</v>
      </c>
      <c r="G9" s="102"/>
    </row>
    <row r="10" spans="1:17" s="101" customFormat="1" ht="9.9499999999999993" hidden="1" customHeight="1">
      <c r="A10" s="104"/>
      <c r="B10" s="11"/>
      <c r="C10" s="100"/>
      <c r="D10" s="105"/>
      <c r="E10" s="103"/>
      <c r="F10" s="119"/>
      <c r="G10" s="117"/>
      <c r="I10" s="112"/>
      <c r="Q10" s="287"/>
    </row>
    <row r="11" spans="1:17" ht="33.75">
      <c r="D11" s="102"/>
      <c r="E11" s="106" t="s">
        <v>230</v>
      </c>
      <c r="F11" s="320" t="s">
        <v>19</v>
      </c>
      <c r="G11" s="102"/>
    </row>
    <row r="12" spans="1:17" s="101" customFormat="1" ht="9.9499999999999993" customHeight="1">
      <c r="A12" s="104"/>
      <c r="B12" s="11"/>
      <c r="C12" s="100"/>
      <c r="D12" s="105"/>
      <c r="E12" s="103"/>
      <c r="F12" s="119"/>
      <c r="G12" s="117"/>
      <c r="I12" s="112"/>
      <c r="Q12" s="287"/>
    </row>
    <row r="13" spans="1:17" ht="19.5" customHeight="1">
      <c r="A13" s="104"/>
      <c r="D13" s="105"/>
      <c r="E13" s="106" t="s">
        <v>231</v>
      </c>
      <c r="F13" s="319" t="s">
        <v>118</v>
      </c>
      <c r="G13" s="117"/>
    </row>
    <row r="14" spans="1:17" ht="22.5" hidden="1">
      <c r="A14" s="104"/>
      <c r="D14" s="105"/>
      <c r="E14" s="106" t="s">
        <v>142</v>
      </c>
      <c r="F14" s="55"/>
      <c r="G14" s="117"/>
    </row>
    <row r="15" spans="1:17" s="101" customFormat="1" ht="9.9499999999999993" hidden="1" customHeight="1">
      <c r="A15" s="104"/>
      <c r="B15" s="11"/>
      <c r="C15" s="100"/>
      <c r="D15" s="105"/>
      <c r="E15" s="103"/>
      <c r="F15" s="119"/>
      <c r="G15" s="117"/>
      <c r="I15" s="112"/>
      <c r="Q15" s="287"/>
    </row>
    <row r="16" spans="1:17" ht="33.75" hidden="1" customHeight="1">
      <c r="A16" s="104"/>
      <c r="D16" s="105"/>
      <c r="E16" s="164" t="s">
        <v>232</v>
      </c>
      <c r="F16" s="223"/>
      <c r="G16" s="117"/>
    </row>
    <row r="17" spans="1:17" ht="33.75" hidden="1" customHeight="1">
      <c r="A17" s="104"/>
      <c r="D17" s="105"/>
      <c r="E17" s="164" t="s">
        <v>233</v>
      </c>
      <c r="F17" s="224"/>
      <c r="G17" s="117"/>
    </row>
    <row r="18" spans="1:17" s="101" customFormat="1" ht="3" customHeight="1">
      <c r="A18" s="104"/>
      <c r="B18" s="11"/>
      <c r="C18" s="100"/>
      <c r="D18" s="105"/>
      <c r="E18" s="103"/>
      <c r="F18" s="119"/>
      <c r="G18" s="117"/>
      <c r="I18" s="112"/>
      <c r="Q18" s="287"/>
    </row>
    <row r="19" spans="1:17" s="101" customFormat="1" ht="19.5" customHeight="1">
      <c r="A19" s="104"/>
      <c r="B19" s="11"/>
      <c r="C19" s="100"/>
      <c r="D19" s="105"/>
      <c r="E19" s="103"/>
      <c r="F19" s="119" t="s">
        <v>131</v>
      </c>
      <c r="G19" s="117"/>
      <c r="I19" s="112"/>
      <c r="Q19" s="287"/>
    </row>
    <row r="20" spans="1:17" ht="19.5" customHeight="1">
      <c r="A20" s="104"/>
      <c r="C20" s="304">
        <v>2018</v>
      </c>
      <c r="D20" s="105"/>
      <c r="E20" s="103" t="s">
        <v>133</v>
      </c>
      <c r="F20" s="241">
        <v>2018</v>
      </c>
      <c r="G20" s="117"/>
    </row>
    <row r="21" spans="1:17" ht="19.5" customHeight="1">
      <c r="A21" s="104"/>
      <c r="C21" s="304" t="s">
        <v>57</v>
      </c>
      <c r="D21" s="105"/>
      <c r="E21" s="103" t="s">
        <v>132</v>
      </c>
      <c r="F21" s="241" t="s">
        <v>57</v>
      </c>
      <c r="G21" s="117"/>
    </row>
    <row r="22" spans="1:17" s="101" customFormat="1" ht="9.9499999999999993" hidden="1" customHeight="1">
      <c r="A22" s="104"/>
      <c r="B22" s="11"/>
      <c r="C22" s="100"/>
      <c r="D22" s="105"/>
      <c r="E22" s="103"/>
      <c r="F22" s="119"/>
      <c r="G22" s="117"/>
      <c r="I22" s="112"/>
      <c r="Q22" s="287"/>
    </row>
    <row r="23" spans="1:17" ht="33.75" hidden="1" customHeight="1">
      <c r="D23" s="102"/>
      <c r="E23" s="106" t="s">
        <v>27</v>
      </c>
      <c r="F23" s="48"/>
      <c r="G23" s="102"/>
    </row>
    <row r="24" spans="1:17" s="101" customFormat="1" ht="3.6" customHeight="1">
      <c r="A24" s="12"/>
      <c r="B24" s="11"/>
      <c r="C24" s="100"/>
      <c r="D24" s="102"/>
      <c r="E24" s="103"/>
      <c r="F24" s="103"/>
      <c r="G24" s="103"/>
      <c r="H24" s="103"/>
      <c r="I24" s="112"/>
      <c r="Q24" s="287"/>
    </row>
    <row r="25" spans="1:17" s="101" customFormat="1" ht="30" customHeight="1">
      <c r="A25" s="12"/>
      <c r="B25" s="11"/>
      <c r="C25" s="107"/>
      <c r="D25" s="105"/>
      <c r="E25" s="108"/>
      <c r="F25" s="119"/>
      <c r="G25" s="118"/>
      <c r="I25" s="112"/>
      <c r="Q25" s="287"/>
    </row>
    <row r="26" spans="1:17">
      <c r="C26" s="107"/>
      <c r="D26" s="105"/>
      <c r="E26" s="109" t="s">
        <v>137</v>
      </c>
      <c r="F26" s="47" t="s">
        <v>427</v>
      </c>
      <c r="G26" s="118"/>
    </row>
    <row r="27" spans="1:17" s="101" customFormat="1" ht="3.6" customHeight="1">
      <c r="A27" s="12"/>
      <c r="B27" s="11"/>
      <c r="C27" s="107"/>
      <c r="D27" s="105"/>
      <c r="E27" s="109"/>
      <c r="F27" s="109"/>
      <c r="G27" s="109"/>
      <c r="I27" s="112"/>
      <c r="Q27" s="287"/>
    </row>
    <row r="28" spans="1:17" s="101" customFormat="1" ht="30" hidden="1" customHeight="1">
      <c r="A28" s="12"/>
      <c r="B28" s="11"/>
      <c r="C28" s="107"/>
      <c r="D28" s="105"/>
      <c r="E28" s="109"/>
      <c r="F28" s="109"/>
      <c r="G28" s="109"/>
      <c r="H28" s="109"/>
      <c r="I28" s="112"/>
      <c r="Q28" s="287"/>
    </row>
    <row r="29" spans="1:17" ht="19.5" hidden="1" customHeight="1">
      <c r="C29" s="107"/>
      <c r="D29" s="105"/>
      <c r="E29" s="109" t="s">
        <v>138</v>
      </c>
      <c r="F29" s="49"/>
      <c r="G29" s="118"/>
    </row>
    <row r="30" spans="1:17">
      <c r="C30" s="107"/>
      <c r="D30" s="105"/>
      <c r="E30" s="108" t="s">
        <v>4</v>
      </c>
      <c r="F30" s="47" t="s">
        <v>428</v>
      </c>
      <c r="G30" s="118"/>
    </row>
    <row r="31" spans="1:17">
      <c r="C31" s="107"/>
      <c r="D31" s="105"/>
      <c r="E31" s="108" t="s">
        <v>5</v>
      </c>
      <c r="F31" s="47" t="s">
        <v>384</v>
      </c>
      <c r="G31" s="118"/>
      <c r="H31" s="14"/>
    </row>
    <row r="32" spans="1:17" ht="19.5" hidden="1" customHeight="1">
      <c r="C32" s="107"/>
      <c r="D32" s="105"/>
      <c r="E32" s="108" t="s">
        <v>134</v>
      </c>
      <c r="F32" s="49"/>
      <c r="G32" s="118"/>
      <c r="H32" s="14"/>
    </row>
    <row r="33" spans="1:17" s="101" customFormat="1" ht="9.9499999999999993" customHeight="1">
      <c r="A33" s="104"/>
      <c r="B33" s="11"/>
      <c r="C33" s="100"/>
      <c r="D33" s="105"/>
      <c r="E33" s="103"/>
      <c r="F33" s="119"/>
      <c r="G33" s="117"/>
      <c r="I33" s="112"/>
      <c r="Q33" s="287"/>
    </row>
    <row r="34" spans="1:17" ht="19.5" customHeight="1">
      <c r="A34" s="15"/>
      <c r="B34" s="16"/>
      <c r="D34" s="42"/>
      <c r="E34" s="110" t="s">
        <v>116</v>
      </c>
      <c r="F34" s="47" t="s">
        <v>673</v>
      </c>
      <c r="G34" s="117"/>
    </row>
    <row r="35" spans="1:17" ht="19.5" customHeight="1">
      <c r="A35" s="15"/>
      <c r="B35" s="16"/>
      <c r="D35" s="42"/>
      <c r="E35" s="110" t="s">
        <v>126</v>
      </c>
      <c r="F35" s="47" t="s">
        <v>674</v>
      </c>
      <c r="G35" s="117"/>
    </row>
    <row r="36" spans="1:17" s="101" customFormat="1" ht="3" customHeight="1">
      <c r="A36" s="15"/>
      <c r="B36" s="16"/>
      <c r="C36" s="100"/>
      <c r="D36" s="42"/>
      <c r="E36" s="110"/>
      <c r="F36" s="110"/>
      <c r="G36" s="117"/>
      <c r="I36" s="112"/>
      <c r="Q36" s="287"/>
    </row>
    <row r="37" spans="1:17" s="101" customFormat="1" ht="19.5" customHeight="1">
      <c r="A37" s="12"/>
      <c r="B37" s="11"/>
      <c r="C37" s="100"/>
      <c r="E37" s="58"/>
      <c r="F37" s="117" t="s">
        <v>340</v>
      </c>
      <c r="G37" s="113"/>
      <c r="I37" s="112"/>
      <c r="Q37" s="287"/>
    </row>
    <row r="38" spans="1:17" ht="19.5" customHeight="1">
      <c r="E38" s="110" t="s">
        <v>21</v>
      </c>
      <c r="F38" s="47" t="s">
        <v>675</v>
      </c>
    </row>
    <row r="39" spans="1:17" ht="19.5" customHeight="1">
      <c r="E39" s="110" t="s">
        <v>22</v>
      </c>
      <c r="F39" s="47" t="s">
        <v>676</v>
      </c>
    </row>
    <row r="40" spans="1:17" ht="19.5" customHeight="1">
      <c r="E40" s="110" t="s">
        <v>28</v>
      </c>
      <c r="F40" s="47" t="s">
        <v>677</v>
      </c>
    </row>
    <row r="41" spans="1:17" ht="19.5" customHeight="1">
      <c r="E41" s="110" t="s">
        <v>23</v>
      </c>
      <c r="F41" s="47" t="s">
        <v>678</v>
      </c>
    </row>
    <row r="42" spans="1:17" ht="3.6" customHeight="1">
      <c r="E42" s="110"/>
      <c r="F42" s="42"/>
    </row>
    <row r="43" spans="1:17" ht="30" customHeight="1">
      <c r="E43" s="110"/>
      <c r="F43" s="42"/>
    </row>
    <row r="44" spans="1:17" ht="9.9499999999999993" customHeight="1"/>
  </sheetData>
  <sheetProtection password="FA9C" sheet="1" objects="1" scenarios="1" formatColumns="0" formatRows="0"/>
  <dataConsolidate leftLabels="1"/>
  <mergeCells count="1">
    <mergeCell ref="E5:F5"/>
  </mergeCells>
  <phoneticPr fontId="8" type="noConversion"/>
  <dataValidations xWindow="529" yWindow="632" count="8"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23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sqref="F29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3">
      <formula1>data_type</formula1>
    </dataValidation>
    <dataValidation allowBlank="1" showInputMessage="1" showErrorMessage="1" errorTitle="Ошибка" error="Выберите значение из списка" prompt="Для выбора выполните двойной щелчок левой клавиши мыши по соответствующей ячейке" sqref="F16"/>
    <dataValidation type="whole" allowBlank="1" showInputMessage="1" showErrorMessage="1" errorTitle="Ошибка" error="Допускается ввод чисел от 2 до 99!" prompt="Введите число от 2 до 99" sqref="F17">
      <formula1>2</formula1>
      <formula2>99</formula2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F14"/>
    <dataValidation type="list" allowBlank="1" showInputMessage="1" showErrorMessage="1" errorTitle="Ошибка" error="Выберите значение из списка" prompt="Выберите значение из списка" sqref="F21">
      <formula1>QUARTER</formula1>
    </dataValidation>
    <dataValidation type="list" allowBlank="1" showInputMessage="1" showErrorMessage="1" sqref="F20">
      <formula1>"2013,2014,2015,2016,2017,2018"</formula1>
    </dataValidation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"/>
  <sheetViews>
    <sheetView showGridLines="0" workbookViewId="0"/>
  </sheetViews>
  <sheetFormatPr defaultRowHeight="11.25"/>
  <cols>
    <col min="1" max="16384" width="9.140625" style="59"/>
  </cols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modThisWorkbook">
    <tabColor indexed="47"/>
  </sheetPr>
  <dimension ref="A1"/>
  <sheetViews>
    <sheetView showGridLines="0" workbookViewId="0"/>
  </sheetViews>
  <sheetFormatPr defaultRowHeight="11.25"/>
  <cols>
    <col min="1" max="16384" width="9.140625" style="59"/>
  </cols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D2"/>
  <sheetViews>
    <sheetView showGridLines="0" workbookViewId="0"/>
  </sheetViews>
  <sheetFormatPr defaultRowHeight="11.25"/>
  <cols>
    <col min="1" max="1" width="9.140625" style="59"/>
    <col min="2" max="2" width="30.42578125" style="59" customWidth="1"/>
    <col min="3" max="16384" width="9.140625" style="59"/>
  </cols>
  <sheetData>
    <row r="1" spans="1:4">
      <c r="A1" s="59" t="s">
        <v>225</v>
      </c>
      <c r="B1" s="59" t="s">
        <v>222</v>
      </c>
      <c r="C1" s="59" t="s">
        <v>223</v>
      </c>
      <c r="D1" s="59" t="s">
        <v>224</v>
      </c>
    </row>
    <row r="2" spans="1:4">
      <c r="A2" s="59">
        <v>1</v>
      </c>
      <c r="B2" s="59" t="s">
        <v>679</v>
      </c>
      <c r="C2" s="59" t="s">
        <v>679</v>
      </c>
      <c r="D2" s="59" t="s">
        <v>680</v>
      </c>
    </row>
  </sheetData>
  <dataConsolidate/>
  <phoneticPr fontId="8" type="noConversion"/>
  <pageMargins left="0.7" right="0.7" top="0.75" bottom="0.75" header="0.3" footer="0.3"/>
  <pageSetup paperSize="9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modfrmReestrMR">
    <tabColor indexed="47"/>
  </sheetPr>
  <dimension ref="A1"/>
  <sheetViews>
    <sheetView showGridLines="0" workbookViewId="0"/>
  </sheetViews>
  <sheetFormatPr defaultRowHeight="11.25"/>
  <cols>
    <col min="1" max="16384" width="9.140625" style="59"/>
  </cols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"/>
  <sheetViews>
    <sheetView showGridLines="0" workbookViewId="0"/>
  </sheetViews>
  <sheetFormatPr defaultRowHeight="11.25"/>
  <cols>
    <col min="1" max="16384" width="9.140625" style="59"/>
  </cols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REESTR_DS">
    <tabColor rgb="FFFFCC99"/>
  </sheetPr>
  <dimension ref="B3:B5"/>
  <sheetViews>
    <sheetView showGridLines="0" workbookViewId="0"/>
  </sheetViews>
  <sheetFormatPr defaultRowHeight="11.25"/>
  <cols>
    <col min="2" max="2" width="66" customWidth="1"/>
  </cols>
  <sheetData>
    <row r="3" spans="2:2">
      <c r="B3" s="212" t="s">
        <v>681</v>
      </c>
    </row>
    <row r="4" spans="2:2">
      <c r="B4" s="212" t="s">
        <v>334</v>
      </c>
    </row>
    <row r="5" spans="2:2">
      <c r="B5" t="s">
        <v>253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>
  <sheetPr codeName="REESTR_CHS">
    <tabColor rgb="FFFFCC99"/>
  </sheetPr>
  <dimension ref="A1"/>
  <sheetViews>
    <sheetView showGridLines="0" workbookViewId="0"/>
  </sheetViews>
  <sheetFormatPr defaultRowHeight="11.25"/>
  <cols>
    <col min="1" max="16384" width="9.140625" style="123"/>
  </cols>
  <sheetData/>
  <sheetProtection formatColumns="0" formatRows="0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>
  <sheetPr codeName="REESTR_LINK">
    <tabColor rgb="FFFFCC99"/>
  </sheetPr>
  <dimension ref="A1:C2"/>
  <sheetViews>
    <sheetView showGridLines="0" workbookViewId="0"/>
  </sheetViews>
  <sheetFormatPr defaultRowHeight="11.25"/>
  <cols>
    <col min="1" max="1" width="9.140625" style="158"/>
    <col min="2" max="2" width="66.7109375" style="158" bestFit="1" customWidth="1"/>
    <col min="3" max="16384" width="9.140625" style="158"/>
  </cols>
  <sheetData>
    <row r="1" spans="1:3">
      <c r="A1" s="158" t="s">
        <v>202</v>
      </c>
      <c r="B1" s="158" t="s">
        <v>203</v>
      </c>
      <c r="C1" s="158" t="s">
        <v>204</v>
      </c>
    </row>
    <row r="2" spans="1:3">
      <c r="A2" s="158">
        <v>64275710</v>
      </c>
      <c r="B2" s="158" t="s">
        <v>700</v>
      </c>
      <c r="C2" s="158" t="s">
        <v>327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09">
    <tabColor indexed="31"/>
    <pageSetUpPr fitToPage="1"/>
  </sheetPr>
  <dimension ref="A1:CE21"/>
  <sheetViews>
    <sheetView showGridLines="0" topLeftCell="C3" workbookViewId="0"/>
  </sheetViews>
  <sheetFormatPr defaultRowHeight="15"/>
  <cols>
    <col min="1" max="1" width="9.140625" style="33" hidden="1" customWidth="1"/>
    <col min="2" max="2" width="9.140625" style="18" hidden="1" customWidth="1"/>
    <col min="3" max="3" width="4.7109375" style="166" customWidth="1"/>
    <col min="4" max="4" width="6.28515625" style="18" customWidth="1"/>
    <col min="5" max="5" width="46.42578125" style="18" customWidth="1"/>
    <col min="6" max="6" width="3.7109375" style="18" customWidth="1"/>
    <col min="7" max="7" width="5.7109375" style="18" customWidth="1"/>
    <col min="8" max="8" width="41.42578125" style="18" bestFit="1" customWidth="1"/>
    <col min="9" max="9" width="3.7109375" style="18" customWidth="1"/>
    <col min="10" max="10" width="5.7109375" style="18" customWidth="1"/>
    <col min="11" max="11" width="32.5703125" style="18" customWidth="1"/>
    <col min="12" max="12" width="14.85546875" style="18" customWidth="1"/>
    <col min="13" max="13" width="3.7109375" style="167" customWidth="1"/>
    <col min="14" max="16" width="9.140625" style="18"/>
    <col min="17" max="17" width="255.7109375" style="279" hidden="1" customWidth="1"/>
    <col min="18" max="20" width="9.140625" style="18"/>
    <col min="21" max="21" width="9.140625" style="289"/>
    <col min="22" max="16384" width="9.140625" style="18"/>
  </cols>
  <sheetData>
    <row r="1" spans="1:83" s="167" customFormat="1" ht="16.5" hidden="1" customHeight="1">
      <c r="A1" s="33"/>
      <c r="B1" s="18"/>
      <c r="C1" s="166"/>
      <c r="D1" s="18"/>
      <c r="E1" s="18"/>
      <c r="F1" s="18"/>
      <c r="G1" s="18"/>
      <c r="H1" s="18"/>
      <c r="I1" s="18"/>
      <c r="J1" s="18"/>
      <c r="K1" s="18"/>
      <c r="L1" s="18"/>
      <c r="Q1" s="280"/>
      <c r="U1" s="289"/>
    </row>
    <row r="2" spans="1:83" s="167" customFormat="1" ht="16.5" hidden="1" customHeight="1">
      <c r="A2" s="33"/>
      <c r="B2" s="18"/>
      <c r="C2" s="166"/>
      <c r="D2" s="18"/>
      <c r="E2" s="18"/>
      <c r="F2" s="18"/>
      <c r="G2" s="18"/>
      <c r="H2" s="18"/>
      <c r="I2" s="18"/>
      <c r="J2" s="18"/>
      <c r="K2" s="18"/>
      <c r="L2" s="18"/>
      <c r="Q2" s="280"/>
      <c r="U2" s="289"/>
    </row>
    <row r="3" spans="1:83" s="167" customFormat="1" ht="10.5" customHeight="1">
      <c r="A3" s="33"/>
      <c r="B3" s="18"/>
      <c r="C3" s="40"/>
      <c r="D3" s="77"/>
      <c r="E3" s="77"/>
      <c r="F3" s="77"/>
      <c r="G3" s="77"/>
      <c r="H3" s="77"/>
      <c r="I3" s="77"/>
      <c r="J3" s="77"/>
      <c r="K3" s="77"/>
      <c r="L3" s="78"/>
      <c r="Q3" s="280"/>
      <c r="U3" s="289"/>
    </row>
    <row r="4" spans="1:83" s="167" customFormat="1" ht="14.25" customHeight="1">
      <c r="A4" s="33"/>
      <c r="B4" s="18"/>
      <c r="C4" s="40"/>
      <c r="D4" s="352" t="s">
        <v>329</v>
      </c>
      <c r="E4" s="352"/>
      <c r="F4" s="352"/>
      <c r="G4" s="352"/>
      <c r="H4" s="352"/>
      <c r="Q4" s="280"/>
      <c r="U4" s="289"/>
    </row>
    <row r="5" spans="1:83" s="167" customFormat="1" ht="18.75" customHeight="1">
      <c r="A5" s="33"/>
      <c r="B5" s="18"/>
      <c r="C5" s="40"/>
      <c r="D5" s="353" t="str">
        <f>IF(org=0,"Не определено",org)</f>
        <v>МКП "ГОРВОДОКАНАЛ КГО"</v>
      </c>
      <c r="E5" s="353"/>
      <c r="F5" s="353"/>
      <c r="G5" s="353"/>
      <c r="H5" s="353"/>
      <c r="Q5" s="280"/>
      <c r="U5" s="289"/>
    </row>
    <row r="6" spans="1:83" s="167" customFormat="1" ht="3" customHeight="1">
      <c r="A6" s="33"/>
      <c r="B6" s="18"/>
      <c r="C6" s="40"/>
      <c r="D6" s="77"/>
      <c r="E6" s="77"/>
      <c r="F6" s="77"/>
      <c r="G6" s="77"/>
      <c r="H6" s="21"/>
      <c r="I6" s="21"/>
      <c r="J6" s="21"/>
      <c r="K6" s="21"/>
      <c r="L6" s="20"/>
      <c r="Q6" s="280"/>
      <c r="U6" s="289"/>
    </row>
    <row r="7" spans="1:83" s="167" customFormat="1" ht="20.100000000000001" hidden="1" customHeight="1">
      <c r="A7" s="183"/>
      <c r="B7" s="183"/>
      <c r="C7" s="40"/>
      <c r="D7" s="354"/>
      <c r="E7" s="354"/>
      <c r="F7" s="355" t="s">
        <v>18</v>
      </c>
      <c r="G7" s="355"/>
      <c r="H7" s="21"/>
      <c r="I7" s="21"/>
      <c r="J7" s="168"/>
      <c r="K7" s="169"/>
      <c r="L7" s="169"/>
      <c r="Q7" s="280"/>
      <c r="U7" s="289"/>
    </row>
    <row r="8" spans="1:83" ht="3" customHeight="1"/>
    <row r="9" spans="1:83" s="167" customFormat="1" ht="23.25" customHeight="1">
      <c r="A9" s="33"/>
      <c r="B9" s="18"/>
      <c r="C9" s="40"/>
      <c r="D9" s="358" t="s">
        <v>330</v>
      </c>
      <c r="E9" s="358"/>
      <c r="F9" s="358" t="s">
        <v>212</v>
      </c>
      <c r="G9" s="358"/>
      <c r="H9" s="358"/>
      <c r="I9" s="365" t="s">
        <v>213</v>
      </c>
      <c r="J9" s="365"/>
      <c r="K9" s="365"/>
      <c r="L9" s="365"/>
      <c r="Q9" s="280"/>
      <c r="U9" s="289"/>
    </row>
    <row r="10" spans="1:83" s="167" customFormat="1" ht="23.25" customHeight="1">
      <c r="A10" s="33"/>
      <c r="B10" s="18"/>
      <c r="C10" s="40"/>
      <c r="D10" s="307" t="s">
        <v>25</v>
      </c>
      <c r="E10" s="307" t="s">
        <v>220</v>
      </c>
      <c r="F10" s="356" t="s">
        <v>25</v>
      </c>
      <c r="G10" s="357"/>
      <c r="H10" s="191" t="s">
        <v>220</v>
      </c>
      <c r="I10" s="366" t="s">
        <v>25</v>
      </c>
      <c r="J10" s="366"/>
      <c r="K10" s="191" t="s">
        <v>220</v>
      </c>
      <c r="L10" s="191" t="s">
        <v>214</v>
      </c>
      <c r="Q10" s="280"/>
      <c r="U10" s="289"/>
    </row>
    <row r="11" spans="1:83" s="167" customFormat="1" ht="11.25" customHeight="1">
      <c r="A11" s="33"/>
      <c r="B11" s="18"/>
      <c r="C11" s="40"/>
      <c r="D11" s="79" t="s">
        <v>26</v>
      </c>
      <c r="E11" s="79" t="s">
        <v>0</v>
      </c>
      <c r="F11" s="359" t="s">
        <v>1</v>
      </c>
      <c r="G11" s="360"/>
      <c r="H11" s="79" t="s">
        <v>2</v>
      </c>
      <c r="I11" s="359" t="s">
        <v>12</v>
      </c>
      <c r="J11" s="360"/>
      <c r="K11" s="79" t="s">
        <v>13</v>
      </c>
      <c r="L11" s="79" t="s">
        <v>31</v>
      </c>
      <c r="Q11" s="280"/>
      <c r="U11" s="289"/>
    </row>
    <row r="12" spans="1:83" s="167" customFormat="1" ht="12.75" hidden="1" customHeight="1">
      <c r="A12" s="18"/>
      <c r="B12" s="18"/>
      <c r="C12" s="40"/>
      <c r="D12" s="218">
        <v>0</v>
      </c>
      <c r="E12" s="219"/>
      <c r="F12" s="214" t="s">
        <v>216</v>
      </c>
      <c r="G12" s="214"/>
      <c r="H12" s="220"/>
      <c r="I12" s="216" t="s">
        <v>216</v>
      </c>
      <c r="J12" s="214"/>
      <c r="K12" s="220"/>
      <c r="L12" s="221"/>
      <c r="Q12" s="280"/>
      <c r="U12" s="289"/>
    </row>
    <row r="13" spans="1:83" s="71" customFormat="1" ht="15" customHeight="1">
      <c r="A13" s="37"/>
      <c r="B13" s="196" t="s">
        <v>221</v>
      </c>
      <c r="C13" s="40"/>
      <c r="D13" s="358">
        <v>1</v>
      </c>
      <c r="E13" s="361" t="s">
        <v>681</v>
      </c>
      <c r="F13" s="362" t="s">
        <v>216</v>
      </c>
      <c r="G13" s="358">
        <v>1</v>
      </c>
      <c r="H13" s="364" t="s">
        <v>679</v>
      </c>
      <c r="I13" s="209" t="s">
        <v>216</v>
      </c>
      <c r="J13" s="310" t="s">
        <v>26</v>
      </c>
      <c r="K13" s="306" t="s">
        <v>679</v>
      </c>
      <c r="L13" s="197" t="s">
        <v>680</v>
      </c>
      <c r="M13" s="196"/>
      <c r="N13" s="196"/>
      <c r="O13" s="196"/>
      <c r="P13" s="196"/>
      <c r="Q13" s="279" t="s">
        <v>681</v>
      </c>
      <c r="R13" s="196"/>
      <c r="S13" s="196"/>
      <c r="T13" s="196"/>
      <c r="U13" s="290"/>
      <c r="V13" s="196"/>
      <c r="W13" s="196"/>
      <c r="X13" s="196"/>
      <c r="Y13" s="130"/>
      <c r="Z13" s="130"/>
      <c r="AA13" s="302"/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2"/>
      <c r="AN13" s="302"/>
      <c r="AO13" s="302"/>
      <c r="AP13" s="302"/>
      <c r="AQ13" s="302"/>
      <c r="AR13" s="302"/>
      <c r="AS13" s="302"/>
      <c r="AT13" s="302"/>
      <c r="AU13" s="302"/>
      <c r="AV13" s="302"/>
      <c r="AW13" s="302"/>
      <c r="AX13" s="302"/>
      <c r="AY13" s="302"/>
      <c r="AZ13" s="302"/>
      <c r="BA13" s="302"/>
      <c r="BB13" s="302"/>
      <c r="BC13" s="302"/>
      <c r="BD13" s="302"/>
      <c r="BE13" s="302"/>
      <c r="BF13" s="302"/>
      <c r="BG13" s="302"/>
      <c r="BH13" s="302"/>
      <c r="BI13" s="302"/>
      <c r="BJ13" s="302"/>
      <c r="BK13" s="302"/>
      <c r="BL13" s="302"/>
      <c r="BM13" s="302"/>
      <c r="BN13" s="302"/>
      <c r="BO13" s="302"/>
      <c r="BP13" s="302"/>
      <c r="BQ13" s="302"/>
      <c r="BR13" s="302"/>
      <c r="BS13" s="302"/>
      <c r="BT13" s="302"/>
      <c r="BU13" s="302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</row>
    <row r="14" spans="1:83" s="71" customFormat="1" ht="15" customHeight="1">
      <c r="A14" s="37"/>
      <c r="B14" s="37"/>
      <c r="C14" s="76"/>
      <c r="D14" s="358"/>
      <c r="E14" s="361"/>
      <c r="F14" s="363"/>
      <c r="G14" s="358"/>
      <c r="H14" s="364"/>
      <c r="I14" s="192" t="s">
        <v>216</v>
      </c>
      <c r="J14" s="205"/>
      <c r="K14" s="222" t="s">
        <v>216</v>
      </c>
      <c r="L14" s="245"/>
      <c r="M14" s="196"/>
      <c r="N14" s="196"/>
      <c r="O14" s="196"/>
      <c r="P14" s="196"/>
      <c r="Q14" s="279"/>
      <c r="R14" s="196"/>
      <c r="S14" s="196"/>
      <c r="T14" s="196"/>
      <c r="U14" s="290"/>
      <c r="V14" s="196"/>
      <c r="W14" s="196"/>
      <c r="X14" s="196"/>
      <c r="Y14" s="130"/>
      <c r="Z14" s="130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302"/>
      <c r="AN14" s="302"/>
      <c r="AO14" s="302"/>
      <c r="AP14" s="302"/>
      <c r="AQ14" s="302"/>
      <c r="AR14" s="302"/>
      <c r="AS14" s="302"/>
      <c r="AT14" s="302"/>
      <c r="AU14" s="302"/>
      <c r="AV14" s="302"/>
      <c r="AW14" s="302"/>
      <c r="AX14" s="302"/>
      <c r="AY14" s="302"/>
      <c r="AZ14" s="302"/>
      <c r="BA14" s="302"/>
      <c r="BB14" s="302"/>
      <c r="BC14" s="302"/>
      <c r="BD14" s="302"/>
      <c r="BE14" s="302"/>
      <c r="BF14" s="302"/>
      <c r="BG14" s="302"/>
      <c r="BH14" s="302"/>
      <c r="BI14" s="302"/>
      <c r="BJ14" s="302"/>
      <c r="BK14" s="302"/>
      <c r="BL14" s="302"/>
      <c r="BM14" s="302"/>
      <c r="BN14" s="302"/>
      <c r="BO14" s="302"/>
      <c r="BP14" s="302"/>
      <c r="BQ14" s="302"/>
      <c r="BR14" s="302"/>
      <c r="BS14" s="302"/>
      <c r="BT14" s="302"/>
      <c r="BU14" s="302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</row>
    <row r="15" spans="1:83" s="71" customFormat="1" ht="15" customHeight="1">
      <c r="A15" s="37"/>
      <c r="B15" s="37"/>
      <c r="C15" s="76"/>
      <c r="D15" s="358"/>
      <c r="E15" s="361"/>
      <c r="F15" s="192" t="s">
        <v>216</v>
      </c>
      <c r="G15" s="205"/>
      <c r="H15" s="222" t="s">
        <v>216</v>
      </c>
      <c r="I15" s="244" t="s">
        <v>216</v>
      </c>
      <c r="J15" s="244"/>
      <c r="K15" s="244"/>
      <c r="L15" s="245"/>
      <c r="M15" s="196"/>
      <c r="N15" s="196"/>
      <c r="O15" s="196"/>
      <c r="P15" s="196"/>
      <c r="Q15" s="279"/>
      <c r="R15" s="196"/>
      <c r="S15" s="196"/>
      <c r="T15" s="196"/>
      <c r="U15" s="290"/>
      <c r="V15" s="196"/>
      <c r="W15" s="196"/>
      <c r="X15" s="196"/>
      <c r="Y15" s="130"/>
      <c r="Z15" s="130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02"/>
      <c r="AM15" s="302"/>
      <c r="AN15" s="302"/>
      <c r="AO15" s="302"/>
      <c r="AP15" s="302"/>
      <c r="AQ15" s="302"/>
      <c r="AR15" s="302"/>
      <c r="AS15" s="302"/>
      <c r="AT15" s="302"/>
      <c r="AU15" s="302"/>
      <c r="AV15" s="302"/>
      <c r="AW15" s="302"/>
      <c r="AX15" s="302"/>
      <c r="AY15" s="302"/>
      <c r="AZ15" s="302"/>
      <c r="BA15" s="302"/>
      <c r="BB15" s="302"/>
      <c r="BC15" s="302"/>
      <c r="BD15" s="302"/>
      <c r="BE15" s="302"/>
      <c r="BF15" s="302"/>
      <c r="BG15" s="302"/>
      <c r="BH15" s="302"/>
      <c r="BI15" s="302"/>
      <c r="BJ15" s="302"/>
      <c r="BK15" s="302"/>
      <c r="BL15" s="302"/>
      <c r="BM15" s="302"/>
      <c r="BN15" s="302"/>
      <c r="BO15" s="302"/>
      <c r="BP15" s="302"/>
      <c r="BQ15" s="302"/>
      <c r="BR15" s="302"/>
      <c r="BS15" s="302"/>
      <c r="BT15" s="302"/>
      <c r="BU15" s="302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</row>
    <row r="16" spans="1:83" s="167" customFormat="1" ht="15" customHeight="1">
      <c r="A16" s="18"/>
      <c r="B16" s="18" t="s">
        <v>251</v>
      </c>
      <c r="C16" s="40"/>
      <c r="D16" s="192"/>
      <c r="E16" s="199" t="s">
        <v>216</v>
      </c>
      <c r="F16" s="194" t="s">
        <v>216</v>
      </c>
      <c r="G16" s="194"/>
      <c r="H16" s="194"/>
      <c r="I16" s="194" t="s">
        <v>216</v>
      </c>
      <c r="J16" s="194"/>
      <c r="K16" s="194"/>
      <c r="L16" s="195"/>
      <c r="Q16" s="280" t="s">
        <v>331</v>
      </c>
      <c r="U16" s="289"/>
    </row>
    <row r="17" spans="1:21" s="167" customFormat="1" ht="21" customHeight="1">
      <c r="A17" s="33"/>
      <c r="B17" s="18"/>
      <c r="C17" s="166"/>
      <c r="D17" s="284"/>
      <c r="E17" s="284"/>
      <c r="F17" s="284"/>
      <c r="G17" s="284"/>
      <c r="H17" s="284"/>
      <c r="I17" s="284"/>
      <c r="J17" s="284"/>
      <c r="K17" s="284"/>
      <c r="L17" s="284"/>
      <c r="Q17" s="280"/>
      <c r="U17" s="289"/>
    </row>
    <row r="18" spans="1:21" s="167" customFormat="1">
      <c r="A18" s="33"/>
      <c r="B18" s="18"/>
      <c r="C18" s="166"/>
      <c r="D18" s="18"/>
      <c r="E18" s="18"/>
      <c r="F18" s="18"/>
      <c r="G18" s="18"/>
      <c r="H18" s="18"/>
      <c r="I18" s="18"/>
      <c r="J18" s="18"/>
      <c r="K18" s="18"/>
      <c r="L18" s="18"/>
      <c r="Q18" s="280"/>
      <c r="U18" s="289"/>
    </row>
    <row r="19" spans="1:21" s="167" customFormat="1" ht="0.75" customHeight="1">
      <c r="A19" s="33"/>
      <c r="B19" s="18"/>
      <c r="C19" s="166"/>
      <c r="D19" s="18"/>
      <c r="E19" s="18"/>
      <c r="F19" s="18"/>
      <c r="G19" s="18"/>
      <c r="H19" s="18"/>
      <c r="I19" s="18"/>
      <c r="J19" s="18"/>
      <c r="K19" s="18"/>
      <c r="L19" s="18"/>
      <c r="Q19" s="280"/>
      <c r="U19" s="289"/>
    </row>
    <row r="20" spans="1:21" s="171" customFormat="1">
      <c r="A20" s="170"/>
      <c r="C20" s="172"/>
      <c r="D20" s="184"/>
      <c r="E20" s="184"/>
      <c r="Q20" s="281"/>
      <c r="U20" s="289"/>
    </row>
    <row r="21" spans="1:21" s="171" customFormat="1">
      <c r="A21" s="170"/>
      <c r="C21" s="172"/>
      <c r="D21" s="184"/>
      <c r="E21" s="184"/>
      <c r="Q21" s="281"/>
      <c r="U21" s="289"/>
    </row>
  </sheetData>
  <sheetProtection password="FA9C" sheet="1" objects="1" scenarios="1" formatColumns="0" formatRows="0"/>
  <mergeCells count="16">
    <mergeCell ref="I11:J11"/>
    <mergeCell ref="D9:E9"/>
    <mergeCell ref="D13:D15"/>
    <mergeCell ref="E13:E15"/>
    <mergeCell ref="F13:F14"/>
    <mergeCell ref="G13:G14"/>
    <mergeCell ref="H13:H14"/>
    <mergeCell ref="F11:G11"/>
    <mergeCell ref="I9:L9"/>
    <mergeCell ref="I10:J10"/>
    <mergeCell ref="D4:H4"/>
    <mergeCell ref="D5:H5"/>
    <mergeCell ref="D7:E7"/>
    <mergeCell ref="F7:G7"/>
    <mergeCell ref="F10:G10"/>
    <mergeCell ref="F9:H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3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07">
    <tabColor rgb="FFCCCCFF"/>
  </sheetPr>
  <dimension ref="A1:AL27"/>
  <sheetViews>
    <sheetView showGridLines="0" topLeftCell="C3" workbookViewId="0"/>
  </sheetViews>
  <sheetFormatPr defaultRowHeight="15"/>
  <cols>
    <col min="1" max="1" width="6.42578125" style="229" hidden="1" customWidth="1"/>
    <col min="2" max="2" width="2" style="229" hidden="1" customWidth="1"/>
    <col min="3" max="3" width="4.7109375" style="229" customWidth="1"/>
    <col min="4" max="4" width="4.28515625" style="229" customWidth="1"/>
    <col min="5" max="5" width="45" style="229" customWidth="1"/>
    <col min="6" max="6" width="6.42578125" style="229" bestFit="1" customWidth="1"/>
    <col min="7" max="7" width="4.42578125" style="229" customWidth="1"/>
    <col min="8" max="8" width="5.5703125" style="229" customWidth="1"/>
    <col min="9" max="9" width="52.85546875" style="229" customWidth="1"/>
    <col min="10" max="10" width="7" style="229" bestFit="1" customWidth="1"/>
    <col min="11" max="11" width="3.7109375" style="229" bestFit="1" customWidth="1"/>
    <col min="12" max="12" width="6.28515625" style="229" bestFit="1" customWidth="1"/>
    <col min="13" max="13" width="56.42578125" style="229" bestFit="1" customWidth="1"/>
    <col min="14" max="15" width="9.140625" style="230"/>
    <col min="16" max="16" width="9.140625" style="291"/>
    <col min="17" max="38" width="9.140625" style="230"/>
    <col min="39" max="16384" width="9.140625" style="229"/>
  </cols>
  <sheetData>
    <row r="1" spans="1:38" hidden="1"/>
    <row r="2" spans="1:38" hidden="1"/>
    <row r="3" spans="1:38" ht="10.5" customHeight="1"/>
    <row r="4" spans="1:38" ht="27" customHeight="1">
      <c r="A4" s="231"/>
      <c r="B4" s="231"/>
      <c r="D4" s="369" t="s">
        <v>341</v>
      </c>
      <c r="E4" s="370"/>
      <c r="F4" s="370"/>
      <c r="G4" s="370"/>
      <c r="H4" s="370"/>
      <c r="I4" s="371"/>
      <c r="J4" s="230"/>
      <c r="K4" s="230"/>
      <c r="L4" s="230"/>
      <c r="M4" s="230"/>
    </row>
    <row r="5" spans="1:38" s="233" customFormat="1" ht="15.75">
      <c r="A5" s="231"/>
      <c r="B5" s="231"/>
      <c r="C5" s="231"/>
      <c r="D5" s="372" t="str">
        <f>IF(org=0,"Не определено",org)</f>
        <v>МКП "ГОРВОДОКАНАЛ КГО"</v>
      </c>
      <c r="E5" s="373"/>
      <c r="F5" s="373"/>
      <c r="G5" s="373"/>
      <c r="H5" s="373"/>
      <c r="I5" s="374"/>
      <c r="J5" s="232"/>
      <c r="K5" s="232"/>
      <c r="L5" s="232"/>
      <c r="M5" s="232"/>
      <c r="N5" s="232"/>
      <c r="O5" s="232"/>
      <c r="P5" s="29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</row>
    <row r="6" spans="1:38" s="234" customFormat="1" ht="3" customHeight="1">
      <c r="A6" s="377"/>
      <c r="B6" s="377"/>
      <c r="C6" s="377"/>
      <c r="D6" s="377"/>
      <c r="E6" s="377"/>
      <c r="F6" s="377"/>
      <c r="G6" s="57"/>
      <c r="H6" s="57"/>
      <c r="I6" s="57"/>
      <c r="J6" s="57"/>
      <c r="K6" s="57"/>
      <c r="N6" s="235"/>
      <c r="O6" s="235"/>
      <c r="P6" s="293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</row>
    <row r="7" spans="1:38" ht="3.75" customHeight="1">
      <c r="A7" s="377"/>
      <c r="B7" s="377"/>
      <c r="C7" s="377"/>
      <c r="D7" s="377"/>
      <c r="E7" s="377"/>
      <c r="F7" s="377"/>
    </row>
    <row r="8" spans="1:38" ht="0.2" customHeight="1">
      <c r="B8" s="376"/>
      <c r="C8" s="376"/>
      <c r="D8" s="376"/>
      <c r="E8" s="375"/>
      <c r="F8" s="375"/>
    </row>
    <row r="9" spans="1:38" ht="0.2" customHeight="1">
      <c r="B9" s="376"/>
      <c r="C9" s="376"/>
      <c r="D9" s="376"/>
      <c r="E9" s="375"/>
      <c r="F9" s="375"/>
    </row>
    <row r="10" spans="1:38" ht="0.2" customHeight="1">
      <c r="B10" s="376"/>
      <c r="C10" s="376"/>
      <c r="D10" s="376"/>
      <c r="E10" s="375"/>
      <c r="F10" s="375"/>
    </row>
    <row r="11" spans="1:38" ht="6" hidden="1" customHeight="1">
      <c r="B11" s="376"/>
      <c r="C11" s="376"/>
      <c r="D11" s="376"/>
      <c r="E11" s="375"/>
      <c r="F11" s="375"/>
    </row>
    <row r="12" spans="1:38" ht="20.25" hidden="1" customHeight="1">
      <c r="A12" s="176"/>
      <c r="B12" s="376"/>
      <c r="C12" s="376"/>
      <c r="D12" s="376"/>
      <c r="E12" s="308"/>
      <c r="F12" s="176"/>
      <c r="G12" s="308"/>
      <c r="H12" s="308"/>
      <c r="I12" s="176"/>
      <c r="J12" s="176"/>
      <c r="K12" s="308"/>
    </row>
    <row r="13" spans="1:38" ht="20.25" hidden="1" customHeight="1">
      <c r="B13" s="376"/>
      <c r="C13" s="376"/>
      <c r="D13" s="376"/>
      <c r="E13" s="308"/>
      <c r="F13" s="309"/>
      <c r="G13" s="176"/>
      <c r="H13" s="176"/>
      <c r="I13" s="176"/>
      <c r="J13" s="176"/>
      <c r="K13" s="308"/>
    </row>
    <row r="14" spans="1:38" ht="6" hidden="1" customHeight="1">
      <c r="B14" s="378"/>
      <c r="C14" s="378"/>
      <c r="D14" s="378"/>
      <c r="E14" s="178"/>
      <c r="F14" s="176"/>
      <c r="G14" s="176"/>
      <c r="H14" s="176"/>
      <c r="I14" s="176"/>
      <c r="J14" s="176"/>
      <c r="K14" s="308"/>
    </row>
    <row r="15" spans="1:38" ht="3" customHeight="1"/>
    <row r="16" spans="1:38" ht="0.2" customHeight="1"/>
    <row r="17" spans="1:38" s="233" customFormat="1" ht="0.2" customHeight="1">
      <c r="A17" s="236"/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4"/>
      <c r="N17" s="232"/>
      <c r="O17" s="232"/>
      <c r="P17" s="29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</row>
    <row r="18" spans="1:38" ht="23.25" customHeight="1">
      <c r="A18" s="367"/>
      <c r="B18" s="176"/>
      <c r="C18" s="176"/>
      <c r="D18" s="368" t="s">
        <v>134</v>
      </c>
      <c r="E18" s="368"/>
      <c r="F18" s="382" t="s">
        <v>332</v>
      </c>
      <c r="G18" s="382"/>
      <c r="H18" s="382"/>
      <c r="I18" s="382"/>
      <c r="J18" s="382" t="s">
        <v>342</v>
      </c>
      <c r="K18" s="382"/>
      <c r="L18" s="382"/>
      <c r="M18" s="382"/>
    </row>
    <row r="19" spans="1:38" ht="23.25" customHeight="1">
      <c r="A19" s="367"/>
      <c r="B19" s="179"/>
      <c r="C19" s="180"/>
      <c r="D19" s="311" t="s">
        <v>25</v>
      </c>
      <c r="E19" s="311" t="s">
        <v>220</v>
      </c>
      <c r="F19" s="311" t="s">
        <v>215</v>
      </c>
      <c r="G19" s="385" t="s">
        <v>25</v>
      </c>
      <c r="H19" s="386"/>
      <c r="I19" s="311" t="s">
        <v>220</v>
      </c>
      <c r="J19" s="311" t="s">
        <v>215</v>
      </c>
      <c r="K19" s="385" t="s">
        <v>25</v>
      </c>
      <c r="L19" s="386"/>
      <c r="M19" s="311" t="s">
        <v>220</v>
      </c>
    </row>
    <row r="20" spans="1:38" s="182" customFormat="1" ht="14.25" customHeight="1">
      <c r="A20" s="79"/>
      <c r="B20" s="79"/>
      <c r="C20" s="79"/>
      <c r="D20" s="203" t="s">
        <v>26</v>
      </c>
      <c r="E20" s="203" t="s">
        <v>0</v>
      </c>
      <c r="F20" s="203" t="s">
        <v>1</v>
      </c>
      <c r="G20" s="359" t="s">
        <v>2</v>
      </c>
      <c r="H20" s="360"/>
      <c r="I20" s="203" t="s">
        <v>12</v>
      </c>
      <c r="J20" s="203" t="s">
        <v>13</v>
      </c>
      <c r="K20" s="359" t="s">
        <v>31</v>
      </c>
      <c r="L20" s="360"/>
      <c r="M20" s="203" t="s">
        <v>32</v>
      </c>
      <c r="N20" s="201"/>
      <c r="O20" s="230"/>
      <c r="P20" s="294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</row>
    <row r="21" spans="1:38" hidden="1">
      <c r="A21" s="237"/>
      <c r="B21" s="181"/>
      <c r="C21" s="181"/>
      <c r="D21" s="213"/>
      <c r="E21" s="214"/>
      <c r="F21" s="215"/>
      <c r="G21" s="214"/>
      <c r="H21" s="214"/>
      <c r="I21" s="215"/>
      <c r="J21" s="215"/>
      <c r="K21" s="216"/>
      <c r="L21" s="214"/>
      <c r="M21" s="217"/>
    </row>
    <row r="22" spans="1:38" s="173" customFormat="1" ht="38.1" customHeight="1">
      <c r="A22" s="59"/>
      <c r="B22" s="59"/>
      <c r="C22" s="40"/>
      <c r="D22" s="381" t="s">
        <v>26</v>
      </c>
      <c r="E22" s="379" t="s">
        <v>690</v>
      </c>
      <c r="F22" s="380" t="s">
        <v>19</v>
      </c>
      <c r="G22" s="362"/>
      <c r="H22" s="358">
        <v>1</v>
      </c>
      <c r="I22" s="383"/>
      <c r="J22" s="380" t="s">
        <v>19</v>
      </c>
      <c r="K22" s="209" t="s">
        <v>216</v>
      </c>
      <c r="L22" s="310" t="s">
        <v>26</v>
      </c>
      <c r="M22" s="226" t="s">
        <v>216</v>
      </c>
      <c r="N22" s="174"/>
      <c r="O22" s="174"/>
      <c r="P22" s="295"/>
      <c r="Q22" s="174"/>
      <c r="R22" s="174"/>
      <c r="S22" s="174"/>
      <c r="T22" s="174"/>
      <c r="U22" s="174"/>
      <c r="V22" s="174"/>
      <c r="W22" s="174"/>
      <c r="X22" s="174" t="s">
        <v>682</v>
      </c>
      <c r="Y22" s="174" t="s">
        <v>217</v>
      </c>
      <c r="Z22" s="174">
        <v>1705000</v>
      </c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</row>
    <row r="23" spans="1:38" s="173" customFormat="1" ht="15" customHeight="1">
      <c r="A23" s="59"/>
      <c r="B23" s="59"/>
      <c r="C23" s="76"/>
      <c r="D23" s="381"/>
      <c r="E23" s="379"/>
      <c r="F23" s="380"/>
      <c r="G23" s="363"/>
      <c r="H23" s="358"/>
      <c r="I23" s="384"/>
      <c r="J23" s="380"/>
      <c r="K23" s="192" t="s">
        <v>216</v>
      </c>
      <c r="L23" s="205"/>
      <c r="M23" s="225" t="s">
        <v>216</v>
      </c>
      <c r="N23" s="174"/>
      <c r="O23" s="174"/>
      <c r="P23" s="295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</row>
    <row r="24" spans="1:38" s="173" customFormat="1" ht="15" customHeight="1">
      <c r="A24" s="59"/>
      <c r="B24" s="59"/>
      <c r="C24" s="76"/>
      <c r="D24" s="381"/>
      <c r="E24" s="379"/>
      <c r="F24" s="380"/>
      <c r="G24" s="192"/>
      <c r="H24" s="205"/>
      <c r="I24" s="199" t="s">
        <v>216</v>
      </c>
      <c r="J24" s="205"/>
      <c r="K24" s="205" t="s">
        <v>216</v>
      </c>
      <c r="L24" s="205"/>
      <c r="M24" s="206"/>
      <c r="N24" s="174"/>
      <c r="O24" s="174"/>
      <c r="P24" s="295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</row>
    <row r="25" spans="1:38" ht="15" customHeight="1">
      <c r="A25" s="238"/>
      <c r="B25" s="207"/>
      <c r="C25" s="355"/>
      <c r="D25" s="192"/>
      <c r="E25" s="193" t="s">
        <v>216</v>
      </c>
      <c r="F25" s="205"/>
      <c r="G25" s="205"/>
      <c r="H25" s="205"/>
      <c r="I25" s="205"/>
      <c r="J25" s="205"/>
      <c r="K25" s="205" t="s">
        <v>216</v>
      </c>
      <c r="L25" s="205"/>
      <c r="M25" s="206"/>
    </row>
    <row r="26" spans="1:38" ht="15" customHeight="1">
      <c r="C26" s="355"/>
      <c r="D26" s="242"/>
      <c r="E26" s="242"/>
      <c r="F26" s="242"/>
      <c r="G26" s="242"/>
      <c r="H26" s="242"/>
      <c r="I26" s="242"/>
      <c r="J26" s="242"/>
      <c r="K26" s="242" t="s">
        <v>216</v>
      </c>
      <c r="L26" s="242"/>
      <c r="M26" s="242"/>
    </row>
    <row r="27" spans="1:38" ht="37.5" customHeight="1"/>
  </sheetData>
  <sheetProtection password="FA9C" sheet="1" objects="1" scenarios="1" formatColumns="0" formatRows="0"/>
  <dataConsolidate/>
  <mergeCells count="30">
    <mergeCell ref="J22:J23"/>
    <mergeCell ref="J18:M18"/>
    <mergeCell ref="G20:H20"/>
    <mergeCell ref="K20:L20"/>
    <mergeCell ref="K19:L19"/>
    <mergeCell ref="G19:H19"/>
    <mergeCell ref="C25:C26"/>
    <mergeCell ref="B12:D12"/>
    <mergeCell ref="B13:D13"/>
    <mergeCell ref="E22:E24"/>
    <mergeCell ref="F22:F24"/>
    <mergeCell ref="D22:D24"/>
    <mergeCell ref="F18:I18"/>
    <mergeCell ref="G22:G23"/>
    <mergeCell ref="H22:H23"/>
    <mergeCell ref="I22:I23"/>
    <mergeCell ref="A18:A19"/>
    <mergeCell ref="D18:E18"/>
    <mergeCell ref="D4:I4"/>
    <mergeCell ref="D5:I5"/>
    <mergeCell ref="E8:F8"/>
    <mergeCell ref="B9:D9"/>
    <mergeCell ref="A6:F7"/>
    <mergeCell ref="B8:D8"/>
    <mergeCell ref="E9:F9"/>
    <mergeCell ref="B10:D10"/>
    <mergeCell ref="E10:F10"/>
    <mergeCell ref="B14:D14"/>
    <mergeCell ref="E11:F11"/>
    <mergeCell ref="B11:D11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  <dataValidation type="textLength" operator="lessThan" allowBlank="1" showInputMessage="1" showErrorMessage="1" error="Допускается ввод не более 900 символов!" sqref="M22">
      <formula1>900</formula1>
    </dataValidation>
    <dataValidation type="list" showInputMessage="1" showErrorMessage="1" errorTitle="Ошибка" error="Выберите значение из списка" prompt="Выберите значение из списка" sqref="I22">
      <formula1>DESCRIPTION_TERRITORY</formula1>
    </dataValidation>
  </dataValidations>
  <pageMargins left="0.7" right="0.7" top="0.75" bottom="0.75" header="0.3" footer="0.3"/>
  <pageSetup paperSize="9" orientation="portrait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01">
    <tabColor indexed="31"/>
    <pageSetUpPr fitToPage="1"/>
  </sheetPr>
  <dimension ref="A1:U16"/>
  <sheetViews>
    <sheetView showGridLines="0" topLeftCell="C3" workbookViewId="0"/>
  </sheetViews>
  <sheetFormatPr defaultColWidth="10.5703125" defaultRowHeight="15"/>
  <cols>
    <col min="1" max="1" width="9.140625" style="33" hidden="1" customWidth="1"/>
    <col min="2" max="2" width="9.140625" style="18" hidden="1" customWidth="1"/>
    <col min="3" max="3" width="4.7109375" style="38" customWidth="1"/>
    <col min="4" max="4" width="6.28515625" style="18" customWidth="1"/>
    <col min="5" max="5" width="36.7109375" style="18" customWidth="1"/>
    <col min="6" max="6" width="9.5703125" style="18" customWidth="1"/>
    <col min="7" max="7" width="3.7109375" style="262" customWidth="1"/>
    <col min="8" max="8" width="3.7109375" style="18" bestFit="1" customWidth="1"/>
    <col min="9" max="9" width="21.7109375" style="18" customWidth="1"/>
    <col min="10" max="10" width="32.42578125" style="18" customWidth="1"/>
    <col min="11" max="11" width="10.5703125" style="196"/>
    <col min="12" max="20" width="10.5703125" style="18"/>
    <col min="21" max="21" width="10.5703125" style="289"/>
    <col min="22" max="16384" width="10.5703125" style="18"/>
  </cols>
  <sheetData>
    <row r="1" spans="1:21" s="196" customFormat="1" ht="15" hidden="1" customHeight="1">
      <c r="C1" s="256"/>
      <c r="G1" s="261"/>
      <c r="J1" s="196">
        <v>4</v>
      </c>
      <c r="U1" s="290"/>
    </row>
    <row r="2" spans="1:21" s="196" customFormat="1" ht="15" hidden="1" customHeight="1">
      <c r="C2" s="256"/>
      <c r="G2" s="261"/>
      <c r="U2" s="290"/>
    </row>
    <row r="3" spans="1:21" ht="11.25" customHeight="1">
      <c r="C3" s="76"/>
      <c r="D3" s="77"/>
      <c r="E3" s="77"/>
      <c r="F3" s="77"/>
      <c r="G3" s="249"/>
      <c r="H3" s="77"/>
      <c r="I3" s="77"/>
      <c r="J3" s="77"/>
    </row>
    <row r="4" spans="1:21" ht="36.75" customHeight="1">
      <c r="C4" s="76"/>
      <c r="D4" s="388" t="s">
        <v>341</v>
      </c>
      <c r="E4" s="388"/>
      <c r="F4" s="388"/>
      <c r="G4" s="388"/>
      <c r="H4" s="388"/>
      <c r="I4" s="388"/>
      <c r="J4" s="388"/>
      <c r="K4" s="264"/>
    </row>
    <row r="5" spans="1:21" ht="15" customHeight="1">
      <c r="C5" s="76"/>
      <c r="D5" s="390" t="str">
        <f>IF(org=0,"Не определено",org)</f>
        <v>МКП "ГОРВОДОКАНАЛ КГО"</v>
      </c>
      <c r="E5" s="390"/>
      <c r="F5" s="390"/>
      <c r="G5" s="390"/>
      <c r="H5" s="390"/>
      <c r="I5" s="390"/>
      <c r="J5" s="390"/>
      <c r="K5" s="264"/>
    </row>
    <row r="6" spans="1:21" ht="11.25" customHeight="1">
      <c r="C6" s="76"/>
      <c r="D6" s="77"/>
      <c r="E6" s="77"/>
      <c r="F6" s="77"/>
      <c r="G6" s="249"/>
      <c r="H6" s="77"/>
      <c r="I6" s="77"/>
      <c r="J6" s="77"/>
    </row>
    <row r="7" spans="1:21" ht="135" customHeight="1">
      <c r="C7" s="76"/>
      <c r="D7" s="358" t="s">
        <v>25</v>
      </c>
      <c r="E7" s="395" t="s">
        <v>238</v>
      </c>
      <c r="F7" s="395" t="s">
        <v>234</v>
      </c>
      <c r="G7" s="396" t="s">
        <v>285</v>
      </c>
      <c r="H7" s="397" t="s">
        <v>25</v>
      </c>
      <c r="I7" s="387" t="s">
        <v>683</v>
      </c>
      <c r="J7" s="387"/>
      <c r="K7" s="265"/>
    </row>
    <row r="8" spans="1:21" ht="21" customHeight="1">
      <c r="C8" s="76"/>
      <c r="D8" s="358"/>
      <c r="E8" s="395"/>
      <c r="F8" s="395"/>
      <c r="G8" s="396"/>
      <c r="H8" s="398"/>
      <c r="I8" s="315" t="s">
        <v>288</v>
      </c>
      <c r="J8" s="315" t="s">
        <v>29</v>
      </c>
      <c r="K8" s="265"/>
    </row>
    <row r="9" spans="1:21" ht="11.25" customHeight="1">
      <c r="C9" s="76"/>
      <c r="D9" s="79" t="s">
        <v>26</v>
      </c>
      <c r="E9" s="79" t="s">
        <v>0</v>
      </c>
      <c r="F9" s="79" t="s">
        <v>1</v>
      </c>
      <c r="G9" s="263"/>
      <c r="H9" s="253"/>
      <c r="I9" s="258" t="str">
        <f>J1&amp;".1"</f>
        <v>4.1</v>
      </c>
      <c r="J9" s="258" t="str">
        <f>J1&amp;".2"</f>
        <v>4.2</v>
      </c>
      <c r="K9" s="265"/>
    </row>
    <row r="10" spans="1:21" ht="15" customHeight="1">
      <c r="A10" s="18"/>
      <c r="C10" s="40"/>
      <c r="D10" s="305">
        <v>1</v>
      </c>
      <c r="E10" s="251" t="s">
        <v>236</v>
      </c>
      <c r="F10" s="305" t="s">
        <v>235</v>
      </c>
      <c r="G10" s="259"/>
      <c r="H10" s="313"/>
      <c r="I10" s="228">
        <v>4</v>
      </c>
      <c r="J10" s="267"/>
      <c r="K10" s="265"/>
    </row>
    <row r="11" spans="1:21" ht="15" customHeight="1">
      <c r="A11" s="18"/>
      <c r="C11" s="40"/>
      <c r="D11" s="305">
        <v>2</v>
      </c>
      <c r="E11" s="312" t="s">
        <v>237</v>
      </c>
      <c r="F11" s="305" t="s">
        <v>235</v>
      </c>
      <c r="G11" s="260"/>
      <c r="H11" s="314"/>
      <c r="I11" s="228">
        <v>4</v>
      </c>
      <c r="J11" s="267"/>
      <c r="K11" s="265"/>
    </row>
    <row r="12" spans="1:21" ht="21.95" customHeight="1">
      <c r="A12" s="18"/>
      <c r="C12" s="40"/>
      <c r="D12" s="305">
        <v>3</v>
      </c>
      <c r="E12" s="312" t="s">
        <v>289</v>
      </c>
      <c r="F12" s="305" t="s">
        <v>235</v>
      </c>
      <c r="G12" s="260"/>
      <c r="H12" s="317"/>
      <c r="I12" s="228">
        <v>0</v>
      </c>
      <c r="J12" s="267"/>
      <c r="K12" s="265"/>
    </row>
    <row r="13" spans="1:21" ht="21.95" customHeight="1">
      <c r="A13" s="18"/>
      <c r="C13" s="40"/>
      <c r="D13" s="358">
        <v>4</v>
      </c>
      <c r="E13" s="391" t="s">
        <v>344</v>
      </c>
      <c r="F13" s="358" t="s">
        <v>86</v>
      </c>
      <c r="G13" s="392"/>
      <c r="H13" s="393">
        <v>1</v>
      </c>
      <c r="I13" s="389" t="s">
        <v>684</v>
      </c>
      <c r="J13" s="389"/>
      <c r="K13" s="265"/>
    </row>
    <row r="14" spans="1:21" ht="15" customHeight="1">
      <c r="A14" s="18"/>
      <c r="C14" s="40"/>
      <c r="D14" s="358"/>
      <c r="E14" s="391"/>
      <c r="F14" s="358"/>
      <c r="G14" s="392"/>
      <c r="H14" s="394"/>
      <c r="I14" s="303">
        <v>17</v>
      </c>
      <c r="J14" s="267"/>
      <c r="K14" s="265"/>
    </row>
    <row r="15" spans="1:21" ht="15" customHeight="1">
      <c r="A15" s="18"/>
      <c r="C15" s="180"/>
      <c r="D15" s="358"/>
      <c r="E15" s="391"/>
      <c r="F15" s="358"/>
      <c r="G15" s="255"/>
      <c r="H15" s="248"/>
      <c r="I15" s="257" t="s">
        <v>343</v>
      </c>
      <c r="J15" s="285"/>
      <c r="K15" s="265"/>
    </row>
    <row r="16" spans="1:21">
      <c r="D16" s="77"/>
      <c r="E16" s="249"/>
      <c r="F16" s="77"/>
      <c r="G16" s="249"/>
      <c r="H16" s="77"/>
      <c r="I16" s="77"/>
      <c r="J16" s="77"/>
    </row>
  </sheetData>
  <sheetProtection password="FA9C" sheet="1" objects="1" scenarios="1" formatColumns="0" formatRows="0"/>
  <mergeCells count="14">
    <mergeCell ref="I7:J7"/>
    <mergeCell ref="D4:J4"/>
    <mergeCell ref="I13:J13"/>
    <mergeCell ref="D5:J5"/>
    <mergeCell ref="D13:D15"/>
    <mergeCell ref="E13:E15"/>
    <mergeCell ref="F13:F15"/>
    <mergeCell ref="G13:G14"/>
    <mergeCell ref="H13:H14"/>
    <mergeCell ref="D7:D8"/>
    <mergeCell ref="E7:E8"/>
    <mergeCell ref="F7:F8"/>
    <mergeCell ref="G7:G8"/>
    <mergeCell ref="H7:H8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J10:J12 I13 J14">
      <formula1>900</formula1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E10 E7"/>
    <dataValidation type="decimal" allowBlank="1" showErrorMessage="1" errorTitle="Ошибка" error="Допускается ввод только неотрицательных чисел!" sqref="I1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10:I12">
      <formula1>0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scale="93" fitToHeight="0" orientation="portrait" blackAndWhite="1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02">
    <tabColor rgb="FFCCCCFF"/>
    <pageSetUpPr fitToPage="1"/>
  </sheetPr>
  <dimension ref="A1:M12"/>
  <sheetViews>
    <sheetView showGridLines="0" topLeftCell="C4" workbookViewId="0"/>
  </sheetViews>
  <sheetFormatPr defaultRowHeight="15"/>
  <cols>
    <col min="1" max="1" width="9.140625" style="80" hidden="1" customWidth="1"/>
    <col min="2" max="2" width="9.140625" style="81" hidden="1" customWidth="1"/>
    <col min="3" max="3" width="3.7109375" style="82" customWidth="1"/>
    <col min="4" max="4" width="7" style="81" customWidth="1"/>
    <col min="5" max="5" width="90.5703125" style="81" customWidth="1"/>
    <col min="6" max="6" width="17.42578125" style="81" customWidth="1"/>
    <col min="7" max="8" width="47.7109375" style="81" customWidth="1"/>
    <col min="9" max="9" width="9" style="81" customWidth="1"/>
    <col min="10" max="12" width="9.140625" style="81"/>
    <col min="13" max="13" width="9.140625" style="296"/>
    <col min="14" max="16384" width="9.140625" style="81"/>
  </cols>
  <sheetData>
    <row r="1" spans="1:13" hidden="1"/>
    <row r="2" spans="1:13" hidden="1"/>
    <row r="3" spans="1:13" hidden="1"/>
    <row r="4" spans="1:13" ht="10.5" customHeight="1"/>
    <row r="5" spans="1:13" s="37" customFormat="1" ht="30" customHeight="1">
      <c r="A5" s="33"/>
      <c r="C5" s="76"/>
      <c r="D5" s="402" t="s">
        <v>335</v>
      </c>
      <c r="E5" s="402"/>
      <c r="F5" s="57"/>
      <c r="G5" s="57"/>
      <c r="H5" s="57"/>
      <c r="I5" s="57"/>
      <c r="M5" s="297"/>
    </row>
    <row r="6" spans="1:13" s="37" customFormat="1" ht="15" customHeight="1">
      <c r="A6" s="33"/>
      <c r="C6" s="76"/>
      <c r="D6" s="403" t="str">
        <f>IF(org=0,"Не определено",org)</f>
        <v>МКП "ГОРВОДОКАНАЛ КГО"</v>
      </c>
      <c r="E6" s="403"/>
      <c r="F6" s="57"/>
      <c r="G6" s="57"/>
      <c r="H6" s="57"/>
      <c r="I6" s="57"/>
      <c r="M6" s="297"/>
    </row>
    <row r="7" spans="1:13" ht="6.95" customHeight="1">
      <c r="D7" s="83"/>
      <c r="E7" s="83"/>
      <c r="G7" s="83"/>
      <c r="H7" s="83"/>
    </row>
    <row r="8" spans="1:13" ht="15" customHeight="1">
      <c r="D8" s="399" t="s">
        <v>25</v>
      </c>
      <c r="E8" s="400" t="s">
        <v>336</v>
      </c>
      <c r="F8" s="401" t="s">
        <v>325</v>
      </c>
      <c r="G8" s="401"/>
      <c r="H8" s="401"/>
    </row>
    <row r="9" spans="1:13" ht="45" customHeight="1">
      <c r="D9" s="399"/>
      <c r="E9" s="400"/>
      <c r="F9" s="269" t="s">
        <v>143</v>
      </c>
      <c r="G9" s="269" t="s">
        <v>293</v>
      </c>
      <c r="H9" s="269" t="s">
        <v>294</v>
      </c>
    </row>
    <row r="10" spans="1:13">
      <c r="D10" s="79" t="s">
        <v>26</v>
      </c>
      <c r="E10" s="79" t="s">
        <v>0</v>
      </c>
      <c r="F10" s="79" t="s">
        <v>1</v>
      </c>
      <c r="G10" s="79" t="s">
        <v>2</v>
      </c>
      <c r="H10" s="79" t="s">
        <v>12</v>
      </c>
    </row>
    <row r="11" spans="1:13" ht="45" customHeight="1">
      <c r="D11" s="316">
        <v>1</v>
      </c>
      <c r="E11" s="270" t="s">
        <v>350</v>
      </c>
      <c r="F11" s="271"/>
      <c r="G11" s="273"/>
      <c r="H11" s="273"/>
    </row>
    <row r="12" spans="1:13" ht="15" customHeight="1">
      <c r="D12" s="96"/>
      <c r="E12" s="97" t="s">
        <v>337</v>
      </c>
      <c r="F12" s="98"/>
      <c r="G12" s="98"/>
      <c r="H12" s="99"/>
    </row>
  </sheetData>
  <sheetProtection password="FA9C" sheet="1" objects="1" scenarios="1" formatColumns="0" formatRows="0"/>
  <mergeCells count="5">
    <mergeCell ref="D8:D9"/>
    <mergeCell ref="E8:E9"/>
    <mergeCell ref="F8:H8"/>
    <mergeCell ref="D5:E5"/>
    <mergeCell ref="D6:E6"/>
  </mergeCells>
  <phoneticPr fontId="8" type="noConversion"/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03">
    <tabColor rgb="FFCCCCFF"/>
    <pageSetUpPr fitToPage="1"/>
  </sheetPr>
  <dimension ref="A1:U16"/>
  <sheetViews>
    <sheetView showGridLines="0" topLeftCell="C6" workbookViewId="0"/>
  </sheetViews>
  <sheetFormatPr defaultRowHeight="15"/>
  <cols>
    <col min="1" max="2" width="9.140625" style="7" hidden="1" customWidth="1"/>
    <col min="3" max="3" width="3.7109375" style="43" customWidth="1"/>
    <col min="4" max="4" width="6.28515625" style="7" customWidth="1"/>
    <col min="5" max="5" width="73.7109375" style="7" customWidth="1"/>
    <col min="6" max="20" width="9.140625" style="7"/>
    <col min="21" max="21" width="9.140625" style="299"/>
    <col min="22" max="16384" width="9.140625" style="7"/>
  </cols>
  <sheetData>
    <row r="1" spans="3:21" s="85" customFormat="1" hidden="1">
      <c r="C1" s="84"/>
      <c r="U1" s="298"/>
    </row>
    <row r="2" spans="3:21" s="85" customFormat="1" hidden="1">
      <c r="C2" s="84"/>
      <c r="U2" s="298"/>
    </row>
    <row r="3" spans="3:21" s="85" customFormat="1" hidden="1">
      <c r="C3" s="84"/>
      <c r="U3" s="298"/>
    </row>
    <row r="4" spans="3:21" s="85" customFormat="1" hidden="1">
      <c r="C4" s="84"/>
      <c r="U4" s="298"/>
    </row>
    <row r="5" spans="3:21" s="85" customFormat="1" hidden="1">
      <c r="C5" s="84"/>
      <c r="U5" s="298"/>
    </row>
    <row r="6" spans="3:21" s="85" customFormat="1" ht="10.5" customHeight="1">
      <c r="C6" s="86"/>
      <c r="D6" s="87"/>
      <c r="E6" s="87"/>
      <c r="U6" s="298"/>
    </row>
    <row r="7" spans="3:21" s="85" customFormat="1" ht="20.100000000000001" customHeight="1">
      <c r="C7" s="86"/>
      <c r="D7" s="404" t="s">
        <v>239</v>
      </c>
      <c r="E7" s="404"/>
      <c r="U7" s="298"/>
    </row>
    <row r="8" spans="3:21" s="85" customFormat="1" ht="15" customHeight="1">
      <c r="C8" s="86"/>
      <c r="D8" s="403" t="str">
        <f>IF(org=0,"Не определено",org)</f>
        <v>МКП "ГОРВОДОКАНАЛ КГО"</v>
      </c>
      <c r="E8" s="403"/>
      <c r="U8" s="298"/>
    </row>
    <row r="9" spans="3:21" s="85" customFormat="1" ht="6.95" customHeight="1">
      <c r="C9" s="86"/>
      <c r="D9" s="87"/>
      <c r="E9" s="87"/>
      <c r="U9" s="298"/>
    </row>
    <row r="10" spans="3:21" s="85" customFormat="1" ht="22.5" customHeight="1">
      <c r="C10" s="86"/>
      <c r="D10" s="51" t="s">
        <v>25</v>
      </c>
      <c r="E10" s="50" t="s">
        <v>144</v>
      </c>
      <c r="U10" s="298"/>
    </row>
    <row r="11" spans="3:21" s="85" customFormat="1" ht="11.25" customHeight="1">
      <c r="C11" s="86"/>
      <c r="D11" s="79" t="s">
        <v>26</v>
      </c>
      <c r="E11" s="79" t="s">
        <v>0</v>
      </c>
      <c r="U11" s="298"/>
    </row>
    <row r="12" spans="3:21" s="85" customFormat="1" ht="15" hidden="1" customHeight="1">
      <c r="C12" s="86"/>
      <c r="D12" s="88">
        <v>0</v>
      </c>
      <c r="E12" s="52"/>
      <c r="U12" s="298"/>
    </row>
    <row r="13" spans="3:21" s="85" customFormat="1" ht="14.1" customHeight="1">
      <c r="C13" s="89"/>
      <c r="D13" s="88">
        <v>1</v>
      </c>
      <c r="E13" s="53"/>
      <c r="U13" s="298"/>
    </row>
    <row r="14" spans="3:21" s="85" customFormat="1" ht="15" customHeight="1">
      <c r="C14" s="86"/>
      <c r="D14" s="94"/>
      <c r="E14" s="95" t="s">
        <v>295</v>
      </c>
      <c r="U14" s="298"/>
    </row>
    <row r="15" spans="3:21" s="85" customFormat="1" ht="11.25" customHeight="1">
      <c r="C15" s="84"/>
      <c r="U15" s="298"/>
    </row>
    <row r="16" spans="3:21" s="85" customFormat="1">
      <c r="C16" s="84"/>
      <c r="D16" s="162"/>
      <c r="E16" s="90"/>
      <c r="F16" s="90"/>
      <c r="G16" s="91"/>
      <c r="H16" s="91"/>
      <c r="I16" s="91"/>
      <c r="U16" s="298"/>
    </row>
  </sheetData>
  <sheetProtection password="FA9C" sheet="1" objects="1" scenarios="1" formatColumns="0" formatRows="0"/>
  <mergeCells count="2">
    <mergeCell ref="D7:E7"/>
    <mergeCell ref="D8:E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:E13">
      <formula1>900</formula1>
    </dataValidation>
  </dataValidations>
  <hyperlinks>
    <hyperlink ref="H11" location="'Ссылки на публикации'!$H$11" tooltip="Кликните по гиперссылке, чтобы перейти на сайт организации или отредактировать её" display="апренрнер"/>
    <hyperlink ref="I11" location="'Ссылки на публикации'!$I$11" tooltip="Кликните по гиперссылке, чтобы перейти на сайт организации или отредактировать её" display="екркерекрер"/>
    <hyperlink ref="H13" location="'Ссылки на публикации'!$H$13" tooltip="Кликните по гиперссылке, чтобы перейти на сайт организации или отредактировать её" display="керкеркерр"/>
    <hyperlink ref="I13" location="'Ссылки на публикации'!$I$13" tooltip="Кликните по гиперссылке, чтобы перейти на сайт организации или отредактировать её" display="керкеркркеркер"/>
  </hyperlinks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181</vt:i4>
      </vt:variant>
    </vt:vector>
  </HeadingPairs>
  <TitlesOfParts>
    <vt:vector size="188" baseType="lpstr">
      <vt:lpstr>Инструкция</vt:lpstr>
      <vt:lpstr>Титульный</vt:lpstr>
      <vt:lpstr>Территории</vt:lpstr>
      <vt:lpstr>Дифференциация</vt:lpstr>
      <vt:lpstr>Доступ к товарам и услугам</vt:lpstr>
      <vt:lpstr>Комментарии</vt:lpstr>
      <vt:lpstr>Проверка</vt:lpstr>
      <vt:lpstr>activity</vt:lpstr>
      <vt:lpstr>availability_price</vt:lpstr>
      <vt:lpstr>checkDEfCell_List09</vt:lpstr>
      <vt:lpstr>chkGetUpdatesValue</vt:lpstr>
      <vt:lpstr>chkNoUpdatesValue</vt:lpstr>
      <vt:lpstr>code</vt:lpstr>
      <vt:lpstr>copy_f_quart</vt:lpstr>
      <vt:lpstr>copy_f_year</vt:lpstr>
      <vt:lpstr>count_refusal</vt:lpstr>
      <vt:lpstr>CURRENT_DATE</vt:lpstr>
      <vt:lpstr>data_type</vt:lpstr>
      <vt:lpstr>DATA_URL</vt:lpstr>
      <vt:lpstr>DESCRIPTION_TERRITORY</vt:lpstr>
      <vt:lpstr>diff_tariff</vt:lpstr>
      <vt:lpstr>DocProp_TemplateCode</vt:lpstr>
      <vt:lpstr>DocProp_Version</vt:lpstr>
      <vt:lpstr>et_Comm</vt:lpstr>
      <vt:lpstr>et_hor_List01_2</vt:lpstr>
      <vt:lpstr>et_List02</vt:lpstr>
      <vt:lpstr>et_List03</vt:lpstr>
      <vt:lpstr>et_List07_01</vt:lpstr>
      <vt:lpstr>et_List07_04</vt:lpstr>
      <vt:lpstr>et_List07_05</vt:lpstr>
      <vt:lpstr>et_List09_0</vt:lpstr>
      <vt:lpstr>et_List09_1</vt:lpstr>
      <vt:lpstr>et_List09_2</vt:lpstr>
      <vt:lpstr>et_ver_List01_1</vt:lpstr>
      <vt:lpstr>f_quart</vt:lpstr>
      <vt:lpstr>f_year</vt:lpstr>
      <vt:lpstr>fil</vt:lpstr>
      <vt:lpstr>fil_flag</vt:lpstr>
      <vt:lpstr>FirstLine</vt:lpstr>
      <vt:lpstr>FLAG_AUTOFILL_PRICE</vt:lpstr>
      <vt:lpstr>FLAG_BUH_BAL</vt:lpstr>
      <vt:lpstr>FLAG_DATA_ORG</vt:lpstr>
      <vt:lpstr>FLAG_INTERNET_MR_MO</vt:lpstr>
      <vt:lpstr>FLAG_LINK_DOC</vt:lpstr>
      <vt:lpstr>FLAG_MR_MO</vt:lpstr>
      <vt:lpstr>FLAG_NAME_OF_TARIFF</vt:lpstr>
      <vt:lpstr>FLAG_OPEN_UVED</vt:lpstr>
      <vt:lpstr>FLAG_PART_OF_REV</vt:lpstr>
      <vt:lpstr>FLAG_PRINT_FORM</vt:lpstr>
      <vt:lpstr>FLAG_PRINT_TEMP</vt:lpstr>
      <vt:lpstr>flag_publication</vt:lpstr>
      <vt:lpstr>FLAG_REF</vt:lpstr>
      <vt:lpstr>flag_refusal</vt:lpstr>
      <vt:lpstr>FLAG_TYPE_OF_REP</vt:lpstr>
      <vt:lpstr>form_type</vt:lpstr>
      <vt:lpstr>form_up_date</vt:lpstr>
      <vt:lpstr>gblnRefreshPForms</vt:lpstr>
      <vt:lpstr>Info_ChngExcludeHelp_1</vt:lpstr>
      <vt:lpstr>Info_DiffExcludeHelp_1</vt:lpstr>
      <vt:lpstr>Info_DiffExcludeHelp_2</vt:lpstr>
      <vt:lpstr>Info_DiffExcludeHelp_3</vt:lpstr>
      <vt:lpstr>Info_DiffExcludeHelp_4</vt:lpstr>
      <vt:lpstr>Info_FilFlag</vt:lpstr>
      <vt:lpstr>Info_NoUpdates</vt:lpstr>
      <vt:lpstr>Info_PokExcludeHelp_1</vt:lpstr>
      <vt:lpstr>Info_PubExcludeHelp_1</vt:lpstr>
      <vt:lpstr>Info_PubExcludeHelp_2</vt:lpstr>
      <vt:lpstr>Info_PubExcludeHelp_3</vt:lpstr>
      <vt:lpstr>Info_PublicationDate</vt:lpstr>
      <vt:lpstr>Info_PublicationScreen</vt:lpstr>
      <vt:lpstr>Info_PublicationWeb</vt:lpstr>
      <vt:lpstr>Info_TerExcludeHelp_1</vt:lpstr>
      <vt:lpstr>Info_TerExcludeHelp_2</vt:lpstr>
      <vt:lpstr>Info_TitleExcludeHelp_1</vt:lpstr>
      <vt:lpstr>Info_TitleExcludeHelp_2</vt:lpstr>
      <vt:lpstr>Info_TitleExcludeHelp_3</vt:lpstr>
      <vt:lpstr>Info_TitleExcludeHelp_4</vt:lpstr>
      <vt:lpstr>Info_TitleExcludeHelp_5</vt:lpstr>
      <vt:lpstr>Info_TitleExcludeHelp_6</vt:lpstr>
      <vt:lpstr>Info_TitleExcludeHelp_7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instr_hyp1</vt:lpstr>
      <vt:lpstr>instr_hyp2</vt:lpstr>
      <vt:lpstr>Instruction_region</vt:lpstr>
      <vt:lpstr>kind_of_activity</vt:lpstr>
      <vt:lpstr>kind_of_publication</vt:lpstr>
      <vt:lpstr>kind_of_unit</vt:lpstr>
      <vt:lpstr>kpp</vt:lpstr>
      <vt:lpstr>LINK_RANGE</vt:lpstr>
      <vt:lpstr>LIST_MR_MO_OKTMO</vt:lpstr>
      <vt:lpstr>list_of_tariff</vt:lpstr>
      <vt:lpstr>List00_checkFill</vt:lpstr>
      <vt:lpstr>List00_Fill</vt:lpstr>
      <vt:lpstr>List00_Print</vt:lpstr>
      <vt:lpstr>List01_CheckC</vt:lpstr>
      <vt:lpstr>List01_Name</vt:lpstr>
      <vt:lpstr>List01_Num</vt:lpstr>
      <vt:lpstr>List01_p1</vt:lpstr>
      <vt:lpstr>List01_p2</vt:lpstr>
      <vt:lpstr>List01_p3</vt:lpstr>
      <vt:lpstr>List01_p4</vt:lpstr>
      <vt:lpstr>List01_reserve</vt:lpstr>
      <vt:lpstr>List01_reserve_num</vt:lpstr>
      <vt:lpstr>List02_CheckC</vt:lpstr>
      <vt:lpstr>List02_DatePub</vt:lpstr>
      <vt:lpstr>List02_InetPub</vt:lpstr>
      <vt:lpstr>List02_WebPub</vt:lpstr>
      <vt:lpstr>List03_CheckC</vt:lpstr>
      <vt:lpstr>List07_ActivityID</vt:lpstr>
      <vt:lpstr>List07_CheckC</vt:lpstr>
      <vt:lpstr>List07_fieldMarker</vt:lpstr>
      <vt:lpstr>List07_Fill</vt:lpstr>
      <vt:lpstr>List09_CheckC</vt:lpstr>
      <vt:lpstr>logical</vt:lpstr>
      <vt:lpstr>mail</vt:lpstr>
      <vt:lpstr>mo_List09</vt:lpstr>
      <vt:lpstr>MONTH</vt:lpstr>
      <vt:lpstr>mr_id</vt:lpstr>
      <vt:lpstr>mr_list</vt:lpstr>
      <vt:lpstr>mr_List09</vt:lpstr>
      <vt:lpstr>note_sct</vt:lpstr>
      <vt:lpstr>note_ter</vt:lpstr>
      <vt:lpstr>num_of_cst</vt:lpstr>
      <vt:lpstr>org</vt:lpstr>
      <vt:lpstr>Org_Address</vt:lpstr>
      <vt:lpstr>ORG_END_DATE</vt:lpstr>
      <vt:lpstr>Org_main</vt:lpstr>
      <vt:lpstr>Org_otv_lico</vt:lpstr>
      <vt:lpstr>ORG_START_DATE</vt:lpstr>
      <vt:lpstr>pDel_Comm</vt:lpstr>
      <vt:lpstr>pDel_List01_2</vt:lpstr>
      <vt:lpstr>pDel_List02</vt:lpstr>
      <vt:lpstr>pDel_List03</vt:lpstr>
      <vt:lpstr>pDel_List09_0</vt:lpstr>
      <vt:lpstr>pDel_List09_1</vt:lpstr>
      <vt:lpstr>pDel_List09_2</vt:lpstr>
      <vt:lpstr>pDel_modList01_2</vt:lpstr>
      <vt:lpstr>pDelList07_01</vt:lpstr>
      <vt:lpstr>pDelList07_04</vt:lpstr>
      <vt:lpstr>pDelList07_05</vt:lpstr>
      <vt:lpstr>pIns_Comm</vt:lpstr>
      <vt:lpstr>pIns_List01_1</vt:lpstr>
      <vt:lpstr>pIns_List01_2</vt:lpstr>
      <vt:lpstr>pIns_List02</vt:lpstr>
      <vt:lpstr>pIns_List03</vt:lpstr>
      <vt:lpstr>pIns_List07_01</vt:lpstr>
      <vt:lpstr>pIns_List07_04</vt:lpstr>
      <vt:lpstr>pIns_List07_05</vt:lpstr>
      <vt:lpstr>pIns_List09_0</vt:lpstr>
      <vt:lpstr>pIns_modList01_1</vt:lpstr>
      <vt:lpstr>pIns_modList01_2</vt:lpstr>
      <vt:lpstr>pIns_modList02</vt:lpstr>
      <vt:lpstr>pIns_modList03</vt:lpstr>
      <vt:lpstr>pIns_modList09_0</vt:lpstr>
      <vt:lpstr>Print_form</vt:lpstr>
      <vt:lpstr>QUARTER</vt:lpstr>
      <vt:lpstr>REESTR_LINK_RANGE</vt:lpstr>
      <vt:lpstr>REESTR_ORG_RANGE</vt:lpstr>
      <vt:lpstr>REESTR_VED_RANGE</vt:lpstr>
      <vt:lpstr>REGION</vt:lpstr>
      <vt:lpstr>region_name</vt:lpstr>
      <vt:lpstr>ruk_fio</vt:lpstr>
      <vt:lpstr>SETTINGS_RANGE</vt:lpstr>
      <vt:lpstr>strPublication</vt:lpstr>
      <vt:lpstr>sys_id</vt:lpstr>
      <vt:lpstr>TECH_ORG_ID</vt:lpstr>
      <vt:lpstr>ter_List09</vt:lpstr>
      <vt:lpstr>terCopy_List09</vt:lpstr>
      <vt:lpstr>TSphere</vt:lpstr>
      <vt:lpstr>TSphere_full</vt:lpstr>
      <vt:lpstr>TSphere_trans</vt:lpstr>
      <vt:lpstr>UpdStatus</vt:lpstr>
      <vt:lpstr>VDET_END_DATE</vt:lpstr>
      <vt:lpstr>VDET_START_DATE</vt:lpstr>
      <vt:lpstr>VERS_TEMP</vt:lpstr>
      <vt:lpstr>version</vt:lpstr>
      <vt:lpstr>Y_N_List07_01</vt:lpstr>
      <vt:lpstr>Y_N_List07_02</vt:lpstr>
      <vt:lpstr>Y_N_List07_05</vt:lpstr>
      <vt:lpstr>year_list</vt:lpstr>
    </vt:vector>
  </TitlesOfParts>
  <Company>РОИВ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dc:title>
  <dc:subject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dc:subject>
  <dc:creator>Infernus</dc:creator>
  <cp:lastModifiedBy>zakup</cp:lastModifiedBy>
  <dcterms:created xsi:type="dcterms:W3CDTF">2014-08-18T08:57:48Z</dcterms:created>
  <dcterms:modified xsi:type="dcterms:W3CDTF">2018-11-22T11:42:21Z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1.1.1</vt:lpwstr>
  </property>
  <property fmtid="{D5CDD505-2E9C-101B-9397-08002B2CF9AE}" pid="3" name="TemplateOperationMode">
    <vt:i4>3</vt:i4>
  </property>
  <property fmtid="{D5CDD505-2E9C-101B-9397-08002B2CF9AE}" pid="4" name="Version">
    <vt:lpwstr>JKH.OPEN.INFO.QUARTER.HVS.6</vt:lpwstr>
  </property>
  <property fmtid="{D5CDD505-2E9C-101B-9397-08002B2CF9AE}" pid="5" name="keywords">
    <vt:lpwstr/>
  </property>
  <property fmtid="{D5CDD505-2E9C-101B-9397-08002B2CF9AE}" pid="6" name="Periodicity">
    <vt:lpwstr>QUAR</vt:lpwstr>
  </property>
  <property fmtid="{D5CDD505-2E9C-101B-9397-08002B2CF9AE}" pid="7" name="TypePlanning">
    <vt:lpwstr>FACT</vt:lpwstr>
  </property>
  <property fmtid="{D5CDD505-2E9C-101B-9397-08002B2CF9AE}" pid="8" name="EditTemplate">
    <vt:bool>true</vt:bool>
  </property>
  <property fmtid="{D5CDD505-2E9C-101B-9397-08002B2CF9AE}" pid="9" name="Status">
    <vt:lpwstr>2</vt:lpwstr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ProtectBook">
    <vt:i4>0</vt:i4>
  </property>
</Properties>
</file>