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xlsBook" defaultThemeVersion="124226"/>
  <bookViews>
    <workbookView xWindow="-32055" yWindow="75" windowWidth="5550" windowHeight="2550" tabRatio="947" firstSheet="1" activeTab="3"/>
  </bookViews>
  <sheets>
    <sheet name="modReestr" sheetId="562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555" r:id="rId5"/>
    <sheet name="Дифференциация" sheetId="556" r:id="rId6"/>
    <sheet name="Доступ к товарам и услугам" sheetId="532" r:id="rId7"/>
    <sheet name="Публикация в других источниках" sheetId="515" state="veryHidden" r:id="rId8"/>
    <sheet name="Сведения об изменении" sheetId="547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modCheckCyan" sheetId="553" state="veryHidden" r:id="rId14"/>
    <sheet name="modSettings" sheetId="549" state="veryHidden" r:id="rId15"/>
    <sheet name="modfrmSetForPrint" sheetId="560" state="veryHidden" r:id="rId16"/>
    <sheet name="modInfo" sheetId="513" state="veryHidden" r:id="rId17"/>
    <sheet name="et_union_hor" sheetId="471" state="veryHidden" r:id="rId18"/>
    <sheet name="et_union_vert" sheetId="521" state="veryHidden" r:id="rId19"/>
    <sheet name="modList00" sheetId="546" state="veryHidden" r:id="rId20"/>
    <sheet name="modList01" sheetId="500" state="veryHidden" r:id="rId21"/>
    <sheet name="modList02" sheetId="533" state="veryHidden" r:id="rId22"/>
    <sheet name="modList03" sheetId="548" state="veryHidden" r:id="rId23"/>
    <sheet name="modList07" sheetId="557" state="veryHidden" r:id="rId24"/>
    <sheet name="modList09" sheetId="558" state="veryHidden" r:id="rId25"/>
    <sheet name="modHTTP" sheetId="554" state="veryHidden" r:id="rId26"/>
    <sheet name="modfrmRegion" sheetId="545" state="veryHidden" r:id="rId27"/>
    <sheet name="MR_LIST" sheetId="540" state="veryHidden" r:id="rId28"/>
    <sheet name="REESTR_VT" sheetId="543" state="veryHidden" r:id="rId29"/>
    <sheet name="REESTR_VED" sheetId="544" state="veryHidden" r:id="rId30"/>
    <sheet name="modfrmReestrObj" sheetId="539" state="veryHidden" r:id="rId31"/>
    <sheet name="DataOrg" sheetId="550" state="veryHidden" r:id="rId32"/>
    <sheet name="modProv" sheetId="531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py_f_quart">Титульный!$C$21</definedName>
    <definedName name="copy_f_year">Титульный!$C$20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PROT_22">P3_PROT_22,P4_PROT_22,P5_PROT_22</definedName>
    <definedName name="QUARTER">TEHSHEET!$F$2:$F$5</definedName>
    <definedName name="REESTR_LINK_RANGE">REESTR_LINK!$A$2:$C$2</definedName>
    <definedName name="REESTR_ORG_RANGE">REESTR_ORG!$A$2:$J$90</definedName>
    <definedName name="REESTR_VED_RANGE">REESTR_VED!$A$2:$B$4</definedName>
    <definedName name="REGION">TEHSHEET!$A$2:$A$43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TTINGS_RANGE">modSettings!$C$1:$C$15</definedName>
    <definedName name="strPublication">Титульный!$F$9</definedName>
    <definedName name="sys_id">TEHSHEET!$J$4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OTAL">P1_TOTAL,P2_TOTAL,P3_TOTAL,P4_TOTAL,P5_TOTAL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4519"/>
</workbook>
</file>

<file path=xl/calcChain.xml><?xml version="1.0" encoding="utf-8"?>
<calcChain xmlns="http://schemas.openxmlformats.org/spreadsheetml/2006/main">
  <c r="A22" i="553"/>
  <c r="A23"/>
  <c r="A24"/>
  <c r="A25"/>
  <c r="A18"/>
  <c r="A19"/>
  <c r="A20"/>
  <c r="A21"/>
  <c r="A15"/>
  <c r="A16"/>
  <c r="A17"/>
  <c r="A12"/>
  <c r="A13"/>
  <c r="A14"/>
  <c r="A6" l="1"/>
  <c r="A7"/>
  <c r="A8"/>
  <c r="A9"/>
  <c r="A10"/>
  <c r="A11"/>
  <c r="I9" i="500"/>
  <c r="J9"/>
  <c r="A5" i="553"/>
  <c r="A3"/>
  <c r="A4"/>
  <c r="A2"/>
  <c r="B11" i="513"/>
  <c r="D17" i="205"/>
  <c r="E17"/>
  <c r="D8" i="431"/>
  <c r="D8" i="547"/>
  <c r="D6" i="515"/>
  <c r="D5" i="532"/>
  <c r="I9"/>
  <c r="J9"/>
  <c r="D5" i="556"/>
  <c r="D5" i="555"/>
  <c r="B2" i="525"/>
  <c r="B3"/>
  <c r="F4" i="437" l="1"/>
</calcChain>
</file>

<file path=xl/sharedStrings.xml><?xml version="1.0" encoding="utf-8"?>
<sst xmlns="http://schemas.openxmlformats.org/spreadsheetml/2006/main" count="1180" uniqueCount="704">
  <si>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</si>
  <si>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</si>
  <si>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</si>
  <si>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</si>
  <si>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</si>
  <si>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</si>
  <si>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</si>
  <si>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</si>
  <si>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</si>
  <si>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</si>
  <si>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</si>
  <si>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</si>
  <si>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</si>
  <si>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</si>
  <si>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</si>
  <si>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</si>
  <si>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</si>
  <si>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</si>
  <si>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</si>
  <si>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</si>
  <si>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</si>
  <si>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</si>
  <si>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</si>
  <si>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</si>
  <si>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</si>
  <si>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</si>
  <si>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</si>
  <si>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</si>
  <si>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</si>
  <si>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</si>
  <si>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</si>
  <si>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</si>
  <si>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</si>
  <si>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</si>
  <si>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</si>
  <si>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</si>
  <si>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</si>
  <si>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</si>
  <si>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</si>
  <si>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</si>
  <si>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</si>
  <si>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</si>
  <si>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</si>
  <si>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</si>
  <si>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</si>
  <si>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</si>
  <si>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</si>
  <si>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</si>
  <si>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</si>
  <si>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</si>
  <si>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</si>
  <si>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</si>
  <si>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</si>
  <si>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</si>
  <si>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</si>
  <si>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</si>
  <si>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</si>
  <si>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</si>
  <si>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</si>
  <si>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</si>
  <si>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</si>
  <si>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</si>
  <si>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</si>
  <si>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</si>
  <si>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</si>
  <si>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</si>
  <si>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</si>
  <si>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</si>
  <si>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</si>
  <si>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</si>
  <si>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</si>
  <si>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</si>
  <si>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</si>
  <si>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</si>
  <si>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</si>
  <si>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</si>
  <si>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</si>
  <si>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</si>
  <si>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</si>
  <si>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</si>
  <si>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</si>
  <si>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</si>
  <si>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</si>
  <si>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</si>
  <si>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</si>
  <si>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</si>
  <si>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</si>
  <si>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</si>
  <si>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</si>
  <si>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</si>
  <si>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</si>
  <si>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</si>
  <si>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</si>
  <si>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</si>
  <si>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</si>
  <si>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</si>
  <si>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</si>
  <si>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</si>
  <si>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</si>
  <si>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</si>
  <si>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</si>
  <si>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</si>
  <si>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</si>
  <si>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</si>
  <si>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</si>
  <si>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</si>
  <si>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</si>
  <si>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</si>
  <si>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</si>
  <si>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</si>
  <si>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</si>
  <si>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</si>
  <si>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</si>
  <si>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</si>
  <si>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</si>
  <si>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</si>
  <si>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</si>
  <si>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</si>
  <si>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</si>
  <si>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</si>
  <si>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</si>
  <si>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</si>
  <si>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</si>
  <si>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</si>
  <si>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</si>
  <si>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</si>
  <si>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</si>
  <si>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</si>
  <si>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</si>
  <si>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</si>
  <si>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</si>
  <si>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</si>
  <si>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</si>
  <si>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</si>
  <si>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</si>
  <si>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</si>
  <si>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</si>
  <si>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</si>
  <si>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</si>
  <si>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</si>
  <si>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</si>
  <si>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</si>
  <si>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</si>
  <si>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</si>
  <si>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</si>
  <si>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</si>
  <si>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</si>
  <si>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</si>
  <si>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</si>
  <si>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</si>
  <si>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</si>
  <si>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</si>
  <si>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</si>
  <si>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</si>
  <si>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</si>
  <si>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</si>
  <si>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</si>
  <si>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</si>
  <si>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</si>
  <si>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</si>
  <si>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</si>
  <si>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</si>
  <si>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</si>
  <si>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</si>
  <si>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</si>
  <si>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</si>
  <si>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</si>
  <si>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</si>
  <si>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</si>
  <si>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</si>
  <si>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</si>
  <si>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</si>
  <si>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</si>
  <si>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</si>
  <si>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</si>
  <si>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</si>
  <si>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</si>
  <si>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</si>
  <si>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</si>
  <si>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</si>
  <si>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</si>
  <si>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</si>
  <si>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</si>
  <si>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</si>
  <si>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</si>
  <si>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</si>
  <si>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</si>
  <si>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</si>
  <si>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</si>
  <si>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</si>
  <si>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</si>
  <si>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</si>
  <si>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</si>
  <si>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</si>
  <si>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</si>
  <si>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</si>
  <si>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</si>
  <si>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</si>
  <si>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</si>
  <si>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</si>
  <si>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</si>
  <si>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</si>
  <si>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</si>
  <si>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</si>
  <si>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</si>
  <si>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</si>
  <si>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</si>
  <si>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</si>
  <si>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</si>
  <si>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</si>
  <si>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</si>
  <si>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</si>
  <si>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</si>
  <si>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</si>
  <si>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</si>
  <si>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</si>
  <si>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</si>
  <si>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</si>
  <si>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</si>
  <si>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</si>
  <si>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</si>
  <si>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</si>
  <si>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</si>
  <si>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</si>
  <si>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</si>
  <si>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</si>
  <si>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</si>
  <si>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</si>
  <si>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</si>
  <si>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</si>
  <si>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</si>
  <si>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</si>
  <si>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</si>
  <si>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</si>
  <si>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</si>
  <si>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</si>
  <si>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</si>
  <si>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</si>
  <si>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</si>
  <si>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</si>
  <si>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</si>
  <si>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</si>
  <si>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</si>
  <si>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</si>
  <si>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</si>
  <si>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</si>
  <si>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</si>
  <si>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</si>
  <si>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</si>
  <si>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</si>
  <si>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</si>
  <si>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</si>
  <si>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</si>
  <si>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</si>
  <si>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</si>
  <si>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</si>
  <si>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</si>
  <si>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</si>
  <si>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</si>
  <si>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</si>
  <si>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</si>
  <si>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</si>
  <si>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</si>
  <si>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</si>
  <si>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</si>
  <si>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</si>
  <si>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</si>
  <si>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</si>
  <si>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</si>
  <si>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</si>
  <si>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</si>
  <si>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</si>
  <si>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</si>
  <si>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</si>
  <si>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</si>
  <si>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</si>
  <si>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</si>
  <si>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</si>
  <si>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</si>
  <si>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</si>
  <si>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</si>
  <si>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</si>
  <si>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</si>
  <si>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</si>
  <si>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</si>
  <si>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</si>
  <si>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</si>
  <si>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</si>
  <si>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</si>
  <si>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</si>
  <si>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</si>
  <si>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</si>
  <si>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</si>
  <si>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</si>
  <si>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</si>
  <si>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</si>
  <si>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</si>
  <si>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</si>
  <si>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</si>
  <si>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</si>
  <si>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</si>
  <si>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</si>
  <si>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</si>
  <si>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</si>
  <si>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</si>
  <si>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</si>
  <si>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</si>
  <si>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</si>
  <si>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</si>
  <si>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</si>
  <si>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</si>
  <si>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</si>
  <si>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</si>
  <si>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</si>
  <si>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</si>
  <si>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</si>
  <si>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</si>
  <si>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</si>
  <si>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</si>
  <si>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</si>
  <si>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</si>
  <si>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</si>
  <si>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</si>
  <si>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</si>
  <si>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</si>
  <si>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</si>
  <si>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</si>
  <si>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</si>
  <si>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</si>
  <si>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</si>
  <si>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</si>
  <si>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</si>
  <si>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</si>
  <si>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</si>
  <si>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</si>
  <si>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</si>
  <si>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</si>
  <si>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</si>
  <si>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</si>
  <si>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</si>
  <si>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</si>
  <si>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</si>
  <si>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Дифференциация по централизованным системам холодного водоснабжения</t>
  </si>
  <si>
    <t>Добавить централизованную систему холодного водоснабжения</t>
  </si>
  <si>
    <t>Резерв мощности централизованной системы холодного водоснабжения в течение квартала</t>
  </si>
  <si>
    <t>Введите наименование централизованной системы холодного водоснабжения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</si>
  <si>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</si>
  <si>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Условное наименование централизованной системы холодного водоснабжения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</si>
  <si>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холодного водоснабжения и если в отношении указанных централизованных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</si>
  <si>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При использовании регулируемой организацией нескольких централизованных систем холодного водоснабжения информация о резерве мощности таких централизованных систем публикуется в отношении каждой централизованной системы холодного водоснабжения.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</si>
  <si>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(пункт 21 Постановления Правительства РФ от 17.01.2013 N 6 "О стандартах раскрытия информации в сфере водоснабжения и водоотведения")</t>
  </si>
  <si>
    <t>Постановлением Правительства РФ от 17.01.2013 N 6 "О стандартах раскрытия информации в сфере водоснабжения и водоотведения"</t>
  </si>
  <si>
    <t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</si>
  <si>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согласно пункту 21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</si>
  <si>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</si>
  <si>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</si>
  <si>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</si>
  <si>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</si>
  <si>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</si>
  <si>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</si>
  <si>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</si>
  <si>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Рязанская область</t>
  </si>
  <si>
    <t>Удмуртская республика</t>
  </si>
  <si>
    <t>Чувашская республика</t>
  </si>
  <si>
    <t>г.Севастополь</t>
  </si>
  <si>
    <t>Краснодарский край</t>
  </si>
  <si>
    <t>Республика Дагестан</t>
  </si>
  <si>
    <t>Ульяновская область</t>
  </si>
  <si>
    <t>Проверка доступных обновлений...</t>
  </si>
  <si>
    <t>Информация</t>
  </si>
  <si>
    <t>Нет доступных обновлений для отчёта с кодом JKH.OPEN.INFO.QUARTER.HVS.6!</t>
  </si>
  <si>
    <t>Получить более полную Инструкцию для данного шаблона</t>
  </si>
  <si>
    <t>Холодное водоснабжение, в т.ч. подвоз воды</t>
  </si>
  <si>
    <t>Подключение (технологическое присоединение) к централизованной системе водоснабжения</t>
  </si>
  <si>
    <t>Холодное водоснабжение, в т.ч. транспортировка воды, включая распределение воды</t>
  </si>
  <si>
    <t>BASE</t>
  </si>
  <si>
    <t>2605</t>
  </si>
  <si>
    <t>28872626</t>
  </si>
  <si>
    <t>АО "Карелия ДСП"</t>
  </si>
  <si>
    <t>1013100692</t>
  </si>
  <si>
    <t>101301001</t>
  </si>
  <si>
    <t>26353942</t>
  </si>
  <si>
    <t>АО "Карельский окатыш"</t>
  </si>
  <si>
    <t>1004001744</t>
  </si>
  <si>
    <t>100401001</t>
  </si>
  <si>
    <t>28871032</t>
  </si>
  <si>
    <t>АО "ПКС-Водоканал"</t>
  </si>
  <si>
    <t>1001291146</t>
  </si>
  <si>
    <t>100101001</t>
  </si>
  <si>
    <t>26353952</t>
  </si>
  <si>
    <t>АО "Сегежский ЦБК"</t>
  </si>
  <si>
    <t>1006004155</t>
  </si>
  <si>
    <t>104050001</t>
  </si>
  <si>
    <t>27323158</t>
  </si>
  <si>
    <t>АО "Славянка"</t>
  </si>
  <si>
    <t>7702707386</t>
  </si>
  <si>
    <t>781343001</t>
  </si>
  <si>
    <t>26370621</t>
  </si>
  <si>
    <t>АО "Эссойла"</t>
  </si>
  <si>
    <t>1021050075</t>
  </si>
  <si>
    <t>102101001</t>
  </si>
  <si>
    <t>30427522</t>
  </si>
  <si>
    <t>АО ГУ ЖКХ ОП "Санкт-Петербургское"</t>
  </si>
  <si>
    <t>5116000922</t>
  </si>
  <si>
    <t>784245001</t>
  </si>
  <si>
    <t>12-10-2015 00:00:00</t>
  </si>
  <si>
    <t>26422494</t>
  </si>
  <si>
    <t>ГУП "Водоканал Санкт-Петербурга"</t>
  </si>
  <si>
    <t>7830000426</t>
  </si>
  <si>
    <t>783450001</t>
  </si>
  <si>
    <t>26649265</t>
  </si>
  <si>
    <t>ИП Акользин П.В.</t>
  </si>
  <si>
    <t>101700268520</t>
  </si>
  <si>
    <t>101701001</t>
  </si>
  <si>
    <t>26370582</t>
  </si>
  <si>
    <t>Кондопожское ММП ЖКХ</t>
  </si>
  <si>
    <t>1003000427</t>
  </si>
  <si>
    <t>100301001</t>
  </si>
  <si>
    <t>26771027</t>
  </si>
  <si>
    <t>МБУ "Скважина - Недра"</t>
  </si>
  <si>
    <t>1006010166</t>
  </si>
  <si>
    <t>100601001</t>
  </si>
  <si>
    <t>31032256</t>
  </si>
  <si>
    <t>МБУ ЖКХ «Пудожское»</t>
  </si>
  <si>
    <t>1015009745</t>
  </si>
  <si>
    <t>101501001</t>
  </si>
  <si>
    <t>27506459</t>
  </si>
  <si>
    <t>МКП "ГОРВОДОКАНАЛ КГО"</t>
  </si>
  <si>
    <t>1004016074</t>
  </si>
  <si>
    <t>28269482</t>
  </si>
  <si>
    <t>МУП "ВОЗРОЖДЕНИЕ"</t>
  </si>
  <si>
    <t>1005012523</t>
  </si>
  <si>
    <t>100501001</t>
  </si>
  <si>
    <t>24-07-2013 00:00:00</t>
  </si>
  <si>
    <t>29649794</t>
  </si>
  <si>
    <t>МУП "Вариант"</t>
  </si>
  <si>
    <t>1015009390</t>
  </si>
  <si>
    <t>28876359</t>
  </si>
  <si>
    <t>МУП "ВодоЭнергоРесурс"</t>
  </si>
  <si>
    <t>1019004547</t>
  </si>
  <si>
    <t>101901001</t>
  </si>
  <si>
    <t>28876399</t>
  </si>
  <si>
    <t>МУП "Водоканал Салминского сельского поселения"</t>
  </si>
  <si>
    <t>1005012643</t>
  </si>
  <si>
    <t>28015184</t>
  </si>
  <si>
    <t>МУП "Водоканал города Питкяранта"</t>
  </si>
  <si>
    <t>1005012298</t>
  </si>
  <si>
    <t>30838615</t>
  </si>
  <si>
    <t>МУП "Водоканал"</t>
  </si>
  <si>
    <t>1015009576</t>
  </si>
  <si>
    <t>30351414</t>
  </si>
  <si>
    <t>МУП "Горводоканал"</t>
  </si>
  <si>
    <t>1011011285</t>
  </si>
  <si>
    <t>101101001</t>
  </si>
  <si>
    <t>14-10-2015 00:00:00</t>
  </si>
  <si>
    <t>26353961</t>
  </si>
  <si>
    <t>МУП "ЖКС п.Вяртсиля"</t>
  </si>
  <si>
    <t>1007012582</t>
  </si>
  <si>
    <t>100701001</t>
  </si>
  <si>
    <t>28221525</t>
  </si>
  <si>
    <t>МУП "ЖКХ Импилахти"</t>
  </si>
  <si>
    <t>1005012450</t>
  </si>
  <si>
    <t>30351394</t>
  </si>
  <si>
    <t>МУП "ЖКХ Сортавальского МР"</t>
  </si>
  <si>
    <t>1007023619</t>
  </si>
  <si>
    <t>28445076</t>
  </si>
  <si>
    <t>МУП "КОМСЕРВИС"</t>
  </si>
  <si>
    <t>1007022710</t>
  </si>
  <si>
    <t>27731626</t>
  </si>
  <si>
    <t>МУП "Кааламский водоканал"</t>
  </si>
  <si>
    <t>1007021788</t>
  </si>
  <si>
    <t>28221515</t>
  </si>
  <si>
    <t>МУП "Лоухский водоканал"</t>
  </si>
  <si>
    <t>1018005467</t>
  </si>
  <si>
    <t>101801001</t>
  </si>
  <si>
    <t>30394427</t>
  </si>
  <si>
    <t>МУП "Прионежский водоканал"</t>
  </si>
  <si>
    <t>1020010136</t>
  </si>
  <si>
    <t>102001001</t>
  </si>
  <si>
    <t>27306315</t>
  </si>
  <si>
    <t>МУП "Пряжинский КУМИ"</t>
  </si>
  <si>
    <t>1021504480</t>
  </si>
  <si>
    <t>28876370</t>
  </si>
  <si>
    <t>МУП "Родник"</t>
  </si>
  <si>
    <t>1014013636</t>
  </si>
  <si>
    <t>101401001</t>
  </si>
  <si>
    <t>28458544</t>
  </si>
  <si>
    <t>МУП "Соцсфера"</t>
  </si>
  <si>
    <t>1020011676</t>
  </si>
  <si>
    <t>27306329</t>
  </si>
  <si>
    <t>МУП "Хелюльские коммунальные сети"</t>
  </si>
  <si>
    <t>1007021509</t>
  </si>
  <si>
    <t>27567444</t>
  </si>
  <si>
    <t>МУП ЖКХ "Дом"</t>
  </si>
  <si>
    <t>1005012065</t>
  </si>
  <si>
    <t>27869496</t>
  </si>
  <si>
    <t>МУП ЖКХ "ПЯЛЬМА ПЛЮС"</t>
  </si>
  <si>
    <t>1015007949</t>
  </si>
  <si>
    <t>28013873</t>
  </si>
  <si>
    <t>МУП ЖКХ "Приладожское"</t>
  </si>
  <si>
    <t>1012010630</t>
  </si>
  <si>
    <t>101201001</t>
  </si>
  <si>
    <t>28013863</t>
  </si>
  <si>
    <t>МУП ЖКХ "Элисенваара"</t>
  </si>
  <si>
    <t>1012010608</t>
  </si>
  <si>
    <t>28013845</t>
  </si>
  <si>
    <t>МУП МСП "Дружба"</t>
  </si>
  <si>
    <t>1012010615</t>
  </si>
  <si>
    <t>28943477</t>
  </si>
  <si>
    <t>МУП Надвоицкого ГП "Водоснабжающая организация"</t>
  </si>
  <si>
    <t>1006013103</t>
  </si>
  <si>
    <t>28436084</t>
  </si>
  <si>
    <t>МУП Надвоицкого ГП "Надвоицкий расчетный центр"</t>
  </si>
  <si>
    <t>1006012269</t>
  </si>
  <si>
    <t>30941364</t>
  </si>
  <si>
    <t>МУП Надвоицкого городского поселения "Водоканал Надвоицы"</t>
  </si>
  <si>
    <t>1006027057</t>
  </si>
  <si>
    <t>30837183</t>
  </si>
  <si>
    <t>МУП Олонецкого МР "РРЦ"</t>
  </si>
  <si>
    <t>1014005949</t>
  </si>
  <si>
    <t>30837482</t>
  </si>
  <si>
    <t>МУП Питкярантского МР "Жилищно-коммунальные услуги"</t>
  </si>
  <si>
    <t>1005012932</t>
  </si>
  <si>
    <t>31005217</t>
  </si>
  <si>
    <t>МУП Пряжинского национального МР "Водоканал"</t>
  </si>
  <si>
    <t>1021505903</t>
  </si>
  <si>
    <t>26441732</t>
  </si>
  <si>
    <t>ОАО "Кондопога"</t>
  </si>
  <si>
    <t>1003000650</t>
  </si>
  <si>
    <t>100350001</t>
  </si>
  <si>
    <t>26370604</t>
  </si>
  <si>
    <t>ОАО "ПХ Ильинское"</t>
  </si>
  <si>
    <t>1014010346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</si>
  <si>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</si>
  <si>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</si>
  <si>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7708503727</t>
  </si>
  <si>
    <t>780445015</t>
  </si>
  <si>
    <t>01-04-2011 00:00:00</t>
  </si>
  <si>
    <t>30837174</t>
  </si>
  <si>
    <t>ООО "АКВА"</t>
  </si>
  <si>
    <t>1017001389</t>
  </si>
  <si>
    <t>29649802</t>
  </si>
  <si>
    <t>ООО "АКВА-СИСТЕМА"</t>
  </si>
  <si>
    <t>1016001604</t>
  </si>
  <si>
    <t>101601001</t>
  </si>
  <si>
    <t>28444826</t>
  </si>
  <si>
    <t>ООО "Аква Лайн"</t>
  </si>
  <si>
    <t>1012010799</t>
  </si>
  <si>
    <t>28221492</t>
  </si>
  <si>
    <t>ООО "Боровское ЖКХ"</t>
  </si>
  <si>
    <t>1017003234</t>
  </si>
  <si>
    <t>27305634</t>
  </si>
  <si>
    <t>ООО "Водоканал Пиндуши"</t>
  </si>
  <si>
    <t>1013801754</t>
  </si>
  <si>
    <t>30404958</t>
  </si>
  <si>
    <t>ООО "Водоканал"</t>
  </si>
  <si>
    <t>1016043682</t>
  </si>
  <si>
    <t>28816141</t>
  </si>
  <si>
    <t>ООО "Водоканал-3"</t>
  </si>
  <si>
    <t>1001014311</t>
  </si>
  <si>
    <t>28078597</t>
  </si>
  <si>
    <t>ООО "Водоснабжение и водоотведение"</t>
  </si>
  <si>
    <t>1002007910</t>
  </si>
  <si>
    <t>100201001</t>
  </si>
  <si>
    <t>28015268</t>
  </si>
  <si>
    <t>ООО "Гарант"</t>
  </si>
  <si>
    <t>1015006790</t>
  </si>
  <si>
    <t>27972563</t>
  </si>
  <si>
    <t>ООО "ИМПУЛЬС"</t>
  </si>
  <si>
    <t>1014013160</t>
  </si>
  <si>
    <t>26370580</t>
  </si>
  <si>
    <t>ООО "Инженерная компания Рубин"</t>
  </si>
  <si>
    <t>1001179715</t>
  </si>
  <si>
    <t>26354000</t>
  </si>
  <si>
    <t>ООО "Калевальские коммунальные системы"</t>
  </si>
  <si>
    <t>1017002110</t>
  </si>
  <si>
    <t>28875717</t>
  </si>
  <si>
    <t>ООО "КарелСтройСервис"</t>
  </si>
  <si>
    <t>1012010823</t>
  </si>
  <si>
    <t>29646731</t>
  </si>
  <si>
    <t>ООО "Карелводоканал"</t>
  </si>
  <si>
    <t>1007023778</t>
  </si>
  <si>
    <t>20-07-2015 00:00:00</t>
  </si>
  <si>
    <t>28868842</t>
  </si>
  <si>
    <t>ООО "Каскад"</t>
  </si>
  <si>
    <t>1015007924</t>
  </si>
  <si>
    <t>26353974</t>
  </si>
  <si>
    <t>ООО "ЛИВССТ"</t>
  </si>
  <si>
    <t>1013000289</t>
  </si>
  <si>
    <t>28985768</t>
  </si>
  <si>
    <t>ООО "Лахденпохский водоканал"</t>
  </si>
  <si>
    <t>1012012115</t>
  </si>
  <si>
    <t>28985776</t>
  </si>
  <si>
    <t>ООО "Лоухский водоканал"</t>
  </si>
  <si>
    <t>1018003389</t>
  </si>
  <si>
    <t>28822273</t>
  </si>
  <si>
    <t>ООО "МП "УК Суоярви"</t>
  </si>
  <si>
    <t>1016043474</t>
  </si>
  <si>
    <t>28264229</t>
  </si>
  <si>
    <t>ООО "Межмуниципальное предприятие "Водоканал"</t>
  </si>
  <si>
    <t>1016043668</t>
  </si>
  <si>
    <t>28877571</t>
  </si>
  <si>
    <t>ООО "Муезерский водоканал"</t>
  </si>
  <si>
    <t>1019004498</t>
  </si>
  <si>
    <t>28436076</t>
  </si>
  <si>
    <t>ООО "Ника"</t>
  </si>
  <si>
    <t>1015007667</t>
  </si>
  <si>
    <t>28015307</t>
  </si>
  <si>
    <t>ООО "ПКХ "Водоснабжение"</t>
  </si>
  <si>
    <t>1006012029</t>
  </si>
  <si>
    <t>28977703</t>
  </si>
  <si>
    <t>ООО "Питкяранта Палп"</t>
  </si>
  <si>
    <t>1005012361</t>
  </si>
  <si>
    <t>28965836</t>
  </si>
  <si>
    <t>ООО "РК-Гранд"</t>
  </si>
  <si>
    <t>7734710550</t>
  </si>
  <si>
    <t>28791795</t>
  </si>
  <si>
    <t>ООО "СРК"</t>
  </si>
  <si>
    <t>1001298818</t>
  </si>
  <si>
    <t>26353922</t>
  </si>
  <si>
    <t>ООО "Санаторий "Марциальные воды"</t>
  </si>
  <si>
    <t>1001022834</t>
  </si>
  <si>
    <t>28985757</t>
  </si>
  <si>
    <t>ООО "Северо-Запад"</t>
  </si>
  <si>
    <t>1017001188</t>
  </si>
  <si>
    <t>28876378</t>
  </si>
  <si>
    <t>ООО "Седан"</t>
  </si>
  <si>
    <t>7814521615</t>
  </si>
  <si>
    <t>781401001</t>
  </si>
  <si>
    <t>27306307</t>
  </si>
  <si>
    <t>ООО "Сток"</t>
  </si>
  <si>
    <t>1013008143</t>
  </si>
  <si>
    <t>26649286</t>
  </si>
  <si>
    <t>ООО "Суоярвский водоканал"</t>
  </si>
  <si>
    <t>1016043160</t>
  </si>
  <si>
    <t>26649194</t>
  </si>
  <si>
    <t>ООО "УО "Мастер"</t>
  </si>
  <si>
    <t>1014011491</t>
  </si>
  <si>
    <t>30350684</t>
  </si>
  <si>
    <t>ООО "ФОРУМ +"</t>
  </si>
  <si>
    <t>1014013820</t>
  </si>
  <si>
    <t>01-10-2015 00:00:00</t>
  </si>
  <si>
    <t>30370310</t>
  </si>
  <si>
    <t>ООО "Фортуна"</t>
  </si>
  <si>
    <t>1016043481</t>
  </si>
  <si>
    <t>31032241</t>
  </si>
  <si>
    <t>ООО «РОСА»</t>
  </si>
  <si>
    <t>1017001438</t>
  </si>
  <si>
    <t>31075907</t>
  </si>
  <si>
    <t>ООО «РСО»</t>
  </si>
  <si>
    <t>1015009760</t>
  </si>
  <si>
    <t>31032195</t>
  </si>
  <si>
    <t>ООО «УМАП «Экспресс»</t>
  </si>
  <si>
    <t>1019004762</t>
  </si>
  <si>
    <t>100901001</t>
  </si>
  <si>
    <t>26768027</t>
  </si>
  <si>
    <t>Санкт-Петербургский ПУ Октябрьской Дирекции по тепловодоснабжению - структурного подразделения Центральной Дирекции по тепловодоснабжению - филиала ОАО "РЖД"</t>
  </si>
  <si>
    <t>30366396</t>
  </si>
  <si>
    <t>УМАП "Экспресс"</t>
  </si>
  <si>
    <t>1019001666</t>
  </si>
  <si>
    <t>15-11-2015 00:00:00</t>
  </si>
  <si>
    <t>30903763</t>
  </si>
  <si>
    <t>ФГБУ "ЦЖКУ" МИНОБОРОНЫ РОССИИ</t>
  </si>
  <si>
    <t>7729314745</t>
  </si>
  <si>
    <t>770101001</t>
  </si>
  <si>
    <t>26318552</t>
  </si>
  <si>
    <t>Филиал "Карельский" ПАО "ТГК-1"</t>
  </si>
  <si>
    <t>7841312071</t>
  </si>
  <si>
    <t>100102001</t>
  </si>
  <si>
    <t>30941480</t>
  </si>
  <si>
    <t>Филиал ФГБУ "ЦЖКУ" Минобороны России по ЗВО</t>
  </si>
  <si>
    <t>784243001</t>
  </si>
  <si>
    <t>VS</t>
  </si>
  <si>
    <t>186930, Республика Карелия, г.Костомукша, ул.Первооткрывателей, д.3</t>
  </si>
  <si>
    <t>Пирожкова Лиена Федоровна</t>
  </si>
  <si>
    <t>Валиахметова Ирина Анатольевна</t>
  </si>
  <si>
    <t>инженер ПТО</t>
  </si>
  <si>
    <t>(81459)52371</t>
  </si>
  <si>
    <t>Gor.kanal@yandex.ru</t>
  </si>
  <si>
    <t>Костомукшский</t>
  </si>
  <si>
    <t>86706000</t>
  </si>
  <si>
    <t>Костомукшский, Костомукшский (86706000);</t>
  </si>
  <si>
    <t>64235586;64235587;64235585</t>
  </si>
  <si>
    <t>Вид деятельности:_x000D_
  - Холодное водоснабжение, в т.ч. подвоз воды; Подключение (технологическое присоединение) к централизованной системе водоснабжения;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без дифференциации</t>
  </si>
  <si>
    <t>существующая сеть водоснабжения</t>
  </si>
  <si>
    <t>Астраханская область</t>
  </si>
  <si>
    <t>Пензенская область</t>
  </si>
  <si>
    <t>Республика Калмыкия</t>
  </si>
  <si>
    <t>Ростовская область</t>
  </si>
  <si>
    <t>Челябинская область</t>
  </si>
  <si>
    <t>Холодное водоснабжение, в т.ч. подвоз воды; Подключение (технологическое присоединение) к централизованной системе водоснабжения</t>
  </si>
  <si>
    <t>30-04-2013 00:00:00</t>
  </si>
  <si>
    <t>03-07-2018 00:00:00</t>
  </si>
  <si>
    <t>13-03-2017 00:00:00</t>
  </si>
  <si>
    <t>31085517</t>
  </si>
  <si>
    <t>МУП ПМР «ЖКХ»</t>
  </si>
  <si>
    <t>1005020556</t>
  </si>
  <si>
    <t>31085509</t>
  </si>
  <si>
    <t>ООО «ЖКХ-СЕРВИС»</t>
  </si>
  <si>
    <t>1016001876</t>
  </si>
  <si>
    <t>https://regportal-tariff.ru/disclo/get_file?p_guid=????????-????-????-????-????????????</t>
  </si>
  <si>
    <t>22.11.2018 19:40:34</t>
  </si>
  <si>
    <t>NN</t>
  </si>
  <si>
    <t>YY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</si>
</sst>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-* #,##0.00[$€-1]_-;\-* #,##0.00[$€-1]_-;_-* &quot;-&quot;??[$€-1]_-"/>
    <numFmt numFmtId="166" formatCode="000000"/>
    <numFmt numFmtId="167" formatCode="#,##0.0"/>
    <numFmt numFmtId="168" formatCode="#,##0.000"/>
    <numFmt numFmtId="169" formatCode="#,##0.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9"/>
      <color rgb="FF006100"/>
      <name val="Tahoma"/>
      <family val="2"/>
      <charset val="204"/>
    </font>
    <font>
      <sz val="9"/>
      <color rgb="FF9C0006"/>
      <name val="Tahoma"/>
      <family val="2"/>
      <charset val="204"/>
    </font>
    <font>
      <sz val="9"/>
      <color rgb="FF9C6500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sz val="9"/>
      <color rgb="FFFA7D00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i/>
      <sz val="9"/>
      <color rgb="FF7F7F7F"/>
      <name val="Tahoma"/>
      <family val="2"/>
      <charset val="204"/>
    </font>
    <font>
      <b/>
      <sz val="9"/>
      <color theme="1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2" borderId="0" applyBorder="0">
      <alignment vertical="top"/>
    </xf>
    <xf numFmtId="0" fontId="2" fillId="0" borderId="0"/>
    <xf numFmtId="165" fontId="2" fillId="0" borderId="0"/>
    <xf numFmtId="0" fontId="38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3" fillId="5" borderId="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4" fillId="0" borderId="0"/>
    <xf numFmtId="0" fontId="1" fillId="0" borderId="0"/>
    <xf numFmtId="0" fontId="1" fillId="0" borderId="0"/>
    <xf numFmtId="0" fontId="36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7" borderId="0" applyBorder="0">
      <alignment vertical="top"/>
    </xf>
    <xf numFmtId="49" fontId="36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6" fillId="0" borderId="0" applyNumberFormat="0" applyFill="0" applyBorder="0" applyAlignment="0" applyProtection="0"/>
    <xf numFmtId="0" fontId="67" fillId="0" borderId="45" applyNumberFormat="0" applyFill="0" applyAlignment="0" applyProtection="0"/>
    <xf numFmtId="0" fontId="68" fillId="0" borderId="46" applyNumberFormat="0" applyFill="0" applyAlignment="0" applyProtection="0"/>
    <xf numFmtId="0" fontId="69" fillId="0" borderId="47" applyNumberFormat="0" applyFill="0" applyAlignment="0" applyProtection="0"/>
    <xf numFmtId="0" fontId="69" fillId="0" borderId="0" applyNumberFormat="0" applyFill="0" applyBorder="0" applyAlignment="0" applyProtection="0"/>
    <xf numFmtId="0" fontId="70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20" borderId="48" applyNumberFormat="0" applyAlignment="0" applyProtection="0"/>
    <xf numFmtId="0" fontId="74" fillId="20" borderId="49" applyNumberFormat="0" applyAlignment="0" applyProtection="0"/>
    <xf numFmtId="0" fontId="75" fillId="0" borderId="50" applyNumberFormat="0" applyFill="0" applyAlignment="0" applyProtection="0"/>
    <xf numFmtId="0" fontId="76" fillId="21" borderId="51" applyNumberFormat="0" applyAlignment="0" applyProtection="0"/>
    <xf numFmtId="0" fontId="77" fillId="0" borderId="0" applyNumberFormat="0" applyFill="0" applyBorder="0" applyAlignment="0" applyProtection="0"/>
    <xf numFmtId="0" fontId="33" fillId="22" borderId="52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53" applyNumberFormat="0" applyFill="0" applyAlignment="0" applyProtection="0"/>
    <xf numFmtId="0" fontId="55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5" fillId="46" borderId="0" applyNumberFormat="0" applyBorder="0" applyAlignment="0" applyProtection="0"/>
    <xf numFmtId="0" fontId="18" fillId="0" borderId="1" applyNumberFormat="0" applyAlignment="0">
      <protection locked="0"/>
    </xf>
    <xf numFmtId="167" fontId="5" fillId="6" borderId="0">
      <protection locked="0"/>
    </xf>
    <xf numFmtId="168" fontId="5" fillId="6" borderId="0">
      <protection locked="0"/>
    </xf>
    <xf numFmtId="169" fontId="5" fillId="6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81" fillId="0" borderId="0"/>
    <xf numFmtId="0" fontId="82" fillId="0" borderId="0"/>
    <xf numFmtId="0" fontId="1" fillId="0" borderId="0"/>
    <xf numFmtId="0" fontId="21" fillId="0" borderId="0"/>
    <xf numFmtId="0" fontId="1" fillId="0" borderId="0"/>
    <xf numFmtId="0" fontId="5" fillId="0" borderId="0">
      <alignment horizontal="left" vertical="center"/>
    </xf>
    <xf numFmtId="0" fontId="36" fillId="7" borderId="0" applyNumberFormat="0" applyBorder="0" applyAlignment="0">
      <alignment horizontal="left" vertical="center"/>
    </xf>
    <xf numFmtId="49" fontId="5" fillId="7" borderId="0" applyBorder="0">
      <alignment vertical="top"/>
    </xf>
    <xf numFmtId="49" fontId="5" fillId="0" borderId="0" applyBorder="0">
      <alignment vertical="top"/>
    </xf>
    <xf numFmtId="0" fontId="5" fillId="0" borderId="0">
      <alignment horizontal="left" vertical="center"/>
    </xf>
    <xf numFmtId="9" fontId="1" fillId="0" borderId="0" applyFont="0" applyFill="0" applyBorder="0" applyAlignment="0" applyProtection="0"/>
  </cellStyleXfs>
  <cellXfs count="422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5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7" fillId="0" borderId="0" xfId="54" applyFont="1" applyFill="1" applyAlignment="1" applyProtection="1">
      <alignment horizontal="center" vertical="center" wrapText="1"/>
    </xf>
    <xf numFmtId="0" fontId="27" fillId="0" borderId="0" xfId="48" applyFont="1" applyAlignment="1" applyProtection="1">
      <alignment horizontal="center" vertical="center"/>
    </xf>
    <xf numFmtId="0" fontId="32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3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7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7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7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2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2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7" fillId="0" borderId="0" xfId="48" applyFont="1" applyFill="1" applyAlignment="1" applyProtection="1">
      <alignment horizontal="center" vertical="center"/>
    </xf>
    <xf numFmtId="0" fontId="27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1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1" fillId="11" borderId="31" xfId="0" applyFont="1" applyFill="1" applyBorder="1" applyAlignment="1" applyProtection="1">
      <alignment horizontal="left" vertical="center"/>
    </xf>
    <xf numFmtId="49" fontId="25" fillId="11" borderId="31" xfId="0" applyFont="1" applyFill="1" applyBorder="1" applyAlignment="1" applyProtection="1">
      <alignment horizontal="center" vertical="top"/>
    </xf>
    <xf numFmtId="49" fontId="25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4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5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3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8" borderId="6" xfId="38" applyNumberFormat="1" applyFont="1" applyFill="1" applyBorder="1" applyAlignment="1" applyProtection="1">
      <alignment horizontal="center" vertical="center" wrapText="1"/>
    </xf>
    <xf numFmtId="49" fontId="33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0" fillId="0" borderId="0" xfId="51" applyFont="1" applyFill="1" applyAlignment="1" applyProtection="1">
      <alignment vertical="top" wrapText="1"/>
    </xf>
    <xf numFmtId="0" fontId="40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5" fillId="0" borderId="0" xfId="51" applyFont="1" applyFill="1" applyBorder="1" applyAlignment="1" applyProtection="1">
      <alignment horizontal="right" vertical="center" wrapText="1" indent="1"/>
    </xf>
    <xf numFmtId="49" fontId="5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54" applyFont="1" applyFill="1" applyAlignment="1" applyProtection="1">
      <alignment horizontal="center" vertical="center" wrapText="1"/>
    </xf>
    <xf numFmtId="0" fontId="31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5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6" fillId="0" borderId="0" xfId="54" applyFont="1" applyFill="1" applyAlignment="1" applyProtection="1">
      <alignment horizontal="center" vertical="center" wrapText="1"/>
    </xf>
    <xf numFmtId="0" fontId="36" fillId="0" borderId="0" xfId="40" applyNumberFormat="1" applyAlignment="1">
      <alignment vertical="center"/>
    </xf>
    <xf numFmtId="0" fontId="55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7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6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6" fillId="0" borderId="0" xfId="35" applyFont="1" applyFill="1" applyProtection="1"/>
    <xf numFmtId="49" fontId="30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166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1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5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7" fillId="0" borderId="15" xfId="54" applyFont="1" applyFill="1" applyBorder="1" applyAlignment="1" applyProtection="1">
      <alignment horizontal="center" vertical="center" wrapText="1"/>
    </xf>
    <xf numFmtId="49" fontId="41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5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7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6" fillId="11" borderId="13" xfId="40" applyNumberFormat="1" applyFill="1" applyBorder="1" applyAlignment="1" applyProtection="1">
      <alignment horizontal="left" vertical="center"/>
    </xf>
    <xf numFmtId="0" fontId="36" fillId="11" borderId="14" xfId="40" applyNumberFormat="1" applyFill="1" applyBorder="1" applyAlignment="1" applyProtection="1">
      <alignment vertical="center"/>
    </xf>
    <xf numFmtId="0" fontId="55" fillId="11" borderId="18" xfId="54" applyFont="1" applyFill="1" applyBorder="1" applyAlignment="1" applyProtection="1">
      <alignment horizontal="center" vertical="center" wrapText="1"/>
    </xf>
    <xf numFmtId="0" fontId="55" fillId="11" borderId="19" xfId="54" applyFont="1" applyFill="1" applyBorder="1" applyAlignment="1" applyProtection="1">
      <alignment horizontal="center" vertical="center" wrapText="1"/>
    </xf>
    <xf numFmtId="49" fontId="55" fillId="11" borderId="19" xfId="54" applyNumberFormat="1" applyFont="1" applyFill="1" applyBorder="1" applyAlignment="1" applyProtection="1">
      <alignment horizontal="left" vertical="center" wrapText="1"/>
    </xf>
    <xf numFmtId="49" fontId="55" fillId="11" borderId="20" xfId="54" applyNumberFormat="1" applyFont="1" applyFill="1" applyBorder="1" applyAlignment="1" applyProtection="1">
      <alignment horizontal="left" vertical="center" wrapText="1"/>
    </xf>
    <xf numFmtId="49" fontId="41" fillId="11" borderId="13" xfId="0" applyFont="1" applyFill="1" applyBorder="1" applyAlignment="1" applyProtection="1">
      <alignment horizontal="left" vertical="center" indent="1"/>
    </xf>
    <xf numFmtId="49" fontId="55" fillId="0" borderId="0" xfId="52" applyNumberFormat="1" applyFont="1" applyFill="1" applyBorder="1" applyAlignment="1" applyProtection="1">
      <alignment horizontal="center" vertical="center" wrapText="1"/>
    </xf>
    <xf numFmtId="3" fontId="55" fillId="0" borderId="0" xfId="53" applyNumberFormat="1" applyFont="1" applyFill="1" applyBorder="1" applyAlignment="1" applyProtection="1">
      <alignment horizontal="center" vertical="center" wrapText="1"/>
    </xf>
    <xf numFmtId="49" fontId="41" fillId="11" borderId="14" xfId="39" applyFont="1" applyFill="1" applyBorder="1" applyAlignment="1" applyProtection="1">
      <alignment horizontal="left" vertical="center" indent="1"/>
    </xf>
    <xf numFmtId="49" fontId="57" fillId="0" borderId="5" xfId="35" applyNumberFormat="1" applyFont="1" applyFill="1" applyBorder="1" applyAlignment="1" applyProtection="1">
      <alignment horizontal="left" vertical="center" wrapText="1" indent="1"/>
    </xf>
    <xf numFmtId="49" fontId="57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6" fillId="0" borderId="0" xfId="40" applyNumberFormat="1" applyAlignment="1" applyProtection="1">
      <alignment vertical="center"/>
    </xf>
    <xf numFmtId="0" fontId="55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Alignment="1" applyProtection="1">
      <alignment vertical="center"/>
    </xf>
    <xf numFmtId="0" fontId="43" fillId="0" borderId="0" xfId="40" applyNumberFormat="1" applyFont="1" applyAlignment="1" applyProtection="1">
      <alignment vertical="center"/>
    </xf>
    <xf numFmtId="0" fontId="43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horizontal="center" vertical="center"/>
    </xf>
    <xf numFmtId="0" fontId="57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5" fillId="10" borderId="27" xfId="52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0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0" fillId="0" borderId="23" xfId="0" applyFont="1" applyFill="1" applyBorder="1" applyAlignment="1" applyProtection="1">
      <alignment horizontal="left" vertical="center"/>
    </xf>
    <xf numFmtId="0" fontId="55" fillId="0" borderId="0" xfId="54" applyFont="1" applyFill="1" applyAlignment="1" applyProtection="1">
      <alignment horizontal="center" vertical="center" wrapText="1"/>
    </xf>
    <xf numFmtId="49" fontId="41" fillId="11" borderId="13" xfId="39" applyFont="1" applyFill="1" applyBorder="1" applyAlignment="1" applyProtection="1">
      <alignment vertical="center"/>
    </xf>
    <xf numFmtId="0" fontId="27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5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7" fillId="0" borderId="0" xfId="32" applyNumberFormat="1" applyFont="1" applyFill="1" applyBorder="1" applyAlignment="1" applyProtection="1">
      <alignment horizontal="left" vertical="center" wrapText="1"/>
    </xf>
    <xf numFmtId="0" fontId="55" fillId="0" borderId="0" xfId="54" applyFont="1" applyFill="1" applyBorder="1" applyAlignment="1" applyProtection="1">
      <alignment vertical="center" wrapText="1"/>
    </xf>
    <xf numFmtId="0" fontId="55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7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7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49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5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54" applyFont="1" applyFill="1" applyAlignment="1" applyProtection="1">
      <alignment vertical="center"/>
    </xf>
    <xf numFmtId="0" fontId="55" fillId="0" borderId="0" xfId="54" applyNumberFormat="1" applyFont="1" applyFill="1" applyAlignment="1" applyProtection="1">
      <alignment vertical="center"/>
    </xf>
    <xf numFmtId="0" fontId="61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49" fontId="55" fillId="0" borderId="0" xfId="0" applyFont="1" applyFill="1" applyAlignment="1" applyProtection="1">
      <alignment vertical="top"/>
    </xf>
    <xf numFmtId="49" fontId="55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0" fillId="11" borderId="13" xfId="0" applyFont="1" applyFill="1" applyBorder="1" applyAlignment="1" applyProtection="1">
      <alignment horizontal="left" vertical="center"/>
    </xf>
    <xf numFmtId="0" fontId="50" fillId="0" borderId="0" xfId="51" applyFont="1" applyFill="1" applyAlignment="1" applyProtection="1">
      <alignment vertical="center" wrapText="1"/>
    </xf>
    <xf numFmtId="0" fontId="51" fillId="0" borderId="0" xfId="51" applyFont="1" applyFill="1" applyAlignment="1" applyProtection="1">
      <alignment vertical="center" wrapText="1"/>
    </xf>
    <xf numFmtId="0" fontId="51" fillId="0" borderId="0" xfId="51" applyFont="1" applyAlignment="1" applyProtection="1">
      <alignment vertical="center" wrapText="1"/>
    </xf>
    <xf numFmtId="0" fontId="51" fillId="0" borderId="0" xfId="54" applyFont="1" applyFill="1" applyAlignment="1" applyProtection="1">
      <alignment vertical="center" wrapText="1"/>
    </xf>
    <xf numFmtId="0" fontId="63" fillId="0" borderId="0" xfId="54" applyFont="1" applyFill="1" applyAlignment="1" applyProtection="1">
      <alignment vertical="center" wrapText="1"/>
    </xf>
    <xf numFmtId="0" fontId="63" fillId="0" borderId="0" xfId="40" applyNumberFormat="1" applyFont="1" applyAlignment="1" applyProtection="1">
      <alignment vertical="center"/>
    </xf>
    <xf numFmtId="0" fontId="64" fillId="0" borderId="0" xfId="40" applyNumberFormat="1" applyFont="1" applyAlignment="1" applyProtection="1">
      <alignment vertical="center"/>
    </xf>
    <xf numFmtId="0" fontId="64" fillId="0" borderId="0" xfId="40" applyNumberFormat="1" applyFont="1" applyBorder="1" applyAlignment="1" applyProtection="1">
      <alignment vertical="center"/>
    </xf>
    <xf numFmtId="0" fontId="63" fillId="0" borderId="0" xfId="40" applyNumberFormat="1" applyFont="1" applyFill="1" applyAlignment="1" applyProtection="1">
      <alignment vertical="center"/>
    </xf>
    <xf numFmtId="0" fontId="63" fillId="0" borderId="0" xfId="40" applyNumberFormat="1" applyFont="1" applyAlignment="1">
      <alignment vertical="center"/>
    </xf>
    <xf numFmtId="49" fontId="52" fillId="0" borderId="0" xfId="0" applyFont="1" applyFill="1" applyBorder="1" applyProtection="1">
      <alignment vertical="top"/>
    </xf>
    <xf numFmtId="0" fontId="52" fillId="0" borderId="0" xfId="54" applyFont="1" applyFill="1" applyAlignment="1" applyProtection="1">
      <alignment vertical="center" wrapText="1"/>
    </xf>
    <xf numFmtId="0" fontId="51" fillId="0" borderId="0" xfId="48" applyFont="1" applyFill="1" applyProtection="1"/>
    <xf numFmtId="0" fontId="51" fillId="0" borderId="0" xfId="48" applyFont="1" applyProtection="1"/>
    <xf numFmtId="49" fontId="52" fillId="9" borderId="0" xfId="0" applyFont="1" applyFill="1" applyProtection="1">
      <alignment vertical="top"/>
    </xf>
    <xf numFmtId="49" fontId="52" fillId="0" borderId="0" xfId="0" applyFont="1" applyFill="1" applyProtection="1">
      <alignment vertical="top"/>
    </xf>
    <xf numFmtId="49" fontId="59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51" applyFont="1" applyFill="1" applyAlignment="1" applyProtection="1">
      <alignment vertical="center"/>
    </xf>
    <xf numFmtId="0" fontId="5" fillId="0" borderId="5" xfId="54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3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3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7" applyFont="1" applyFill="1" applyBorder="1" applyAlignment="1" applyProtection="1">
      <alignment vertical="top" wrapText="1"/>
    </xf>
    <xf numFmtId="49" fontId="0" fillId="0" borderId="0" xfId="0" applyFill="1" applyBorder="1" applyProtection="1">
      <alignment vertical="top"/>
    </xf>
    <xf numFmtId="0" fontId="34" fillId="0" borderId="0" xfId="41" applyNumberFormat="1" applyFont="1" applyFill="1" applyBorder="1" applyAlignment="1" applyProtection="1">
      <alignment horizontal="left" vertical="center" wrapText="1"/>
    </xf>
    <xf numFmtId="49" fontId="25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0" fontId="53" fillId="0" borderId="0" xfId="27" applyNumberFormat="1" applyFill="1" applyBorder="1" applyAlignment="1" applyProtection="1">
      <alignment horizontal="left" vertical="center" wrapText="1" indent="1"/>
    </xf>
    <xf numFmtId="0" fontId="18" fillId="0" borderId="0" xfId="19" applyFont="1" applyFill="1" applyBorder="1" applyAlignment="1" applyProtection="1">
      <alignment horizontal="left" vertical="center" wrapText="1"/>
    </xf>
    <xf numFmtId="49" fontId="65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53" fillId="0" borderId="0" xfId="27" applyFill="1" applyBorder="1" applyAlignment="1" applyProtection="1">
      <alignment horizontal="left" vertical="top" wrapText="1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166" fontId="5" fillId="0" borderId="12" xfId="54" applyNumberFormat="1" applyFont="1" applyFill="1" applyBorder="1" applyAlignment="1" applyProtection="1">
      <alignment horizontal="center" vertical="center" wrapText="1"/>
    </xf>
    <xf numFmtId="166" fontId="5" fillId="0" borderId="14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7" fillId="0" borderId="12" xfId="32" applyNumberFormat="1" applyFont="1" applyFill="1" applyBorder="1" applyAlignment="1" applyProtection="1">
      <alignment horizontal="center" vertical="center" wrapText="1"/>
    </xf>
    <xf numFmtId="49" fontId="27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8" fillId="0" borderId="15" xfId="52" applyNumberFormat="1" applyFont="1" applyFill="1" applyBorder="1" applyAlignment="1" applyProtection="1">
      <alignment horizontal="center" vertical="center" wrapText="1"/>
    </xf>
    <xf numFmtId="14" fontId="48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4" fontId="5" fillId="0" borderId="5" xfId="33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6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6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7" fillId="0" borderId="5" xfId="39" applyNumberFormat="1" applyFont="1" applyBorder="1" applyAlignment="1" applyProtection="1">
      <alignment horizontal="center" vertical="center" wrapText="1"/>
    </xf>
    <xf numFmtId="0" fontId="57" fillId="0" borderId="15" xfId="35" applyNumberFormat="1" applyFont="1" applyFill="1" applyBorder="1" applyAlignment="1" applyProtection="1">
      <alignment horizontal="left" vertical="center" wrapText="1" indent="1"/>
    </xf>
    <xf numFmtId="0" fontId="57" fillId="0" borderId="22" xfId="35" applyNumberFormat="1" applyFont="1" applyFill="1" applyBorder="1" applyAlignment="1" applyProtection="1">
      <alignment horizontal="left" vertical="center" wrapText="1" inden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7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7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7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2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2" fillId="0" borderId="0" xfId="51" applyFont="1" applyAlignment="1" applyProtection="1">
      <alignment horizontal="justify" vertical="top" wrapText="1"/>
    </xf>
    <xf numFmtId="14" fontId="48" fillId="0" borderId="25" xfId="52" applyNumberFormat="1" applyFont="1" applyFill="1" applyBorder="1" applyAlignment="1" applyProtection="1">
      <alignment horizontal="center" vertical="center" wrapText="1"/>
    </xf>
    <xf numFmtId="14" fontId="48" fillId="0" borderId="19" xfId="52" applyNumberFormat="1" applyFont="1" applyFill="1" applyBorder="1" applyAlignment="1" applyProtection="1">
      <alignment horizontal="center" vertical="center" wrapText="1"/>
    </xf>
    <xf numFmtId="14" fontId="48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7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7" fillId="10" borderId="5" xfId="35" applyNumberFormat="1" applyFont="1" applyFill="1" applyBorder="1" applyAlignment="1" applyProtection="1">
      <alignment horizontal="left" vertical="top" indent="1"/>
      <protection locked="0"/>
    </xf>
    <xf numFmtId="0" fontId="57" fillId="0" borderId="5" xfId="35" applyNumberFormat="1" applyFont="1" applyFill="1" applyBorder="1" applyAlignment="1" applyProtection="1">
      <alignment horizontal="left" vertical="center" wrapText="1" indent="1"/>
    </xf>
    <xf numFmtId="0" fontId="57" fillId="0" borderId="5" xfId="35" applyNumberFormat="1" applyFont="1" applyFill="1" applyBorder="1" applyAlignment="1" applyProtection="1">
      <alignment horizontal="left" vertical="top" indent="1"/>
    </xf>
    <xf numFmtId="49" fontId="0" fillId="2" borderId="0" xfId="0">
      <alignment vertical="top"/>
    </xf>
    <xf numFmtId="49" fontId="53" fillId="0" borderId="0" xfId="27" applyNumberFormat="1" applyFill="1" applyProtection="1">
      <alignment vertical="top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97"/>
    <cellStyle name="Currency [0]" xfId="16"/>
    <cellStyle name="currency1" xfId="98"/>
    <cellStyle name="Currency2" xfId="17"/>
    <cellStyle name="currency3" xfId="99"/>
    <cellStyle name="currency4" xfId="100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Гиперссылка 4 2" xfId="101"/>
    <cellStyle name="Гиперссылка 4 2 2" xfId="102"/>
    <cellStyle name="Гиперссылка 5" xfId="103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104"/>
    <cellStyle name="Обычный 12" xfId="105"/>
    <cellStyle name="Обычный 12 2" xfId="34"/>
    <cellStyle name="Обычный 12 3" xfId="106"/>
    <cellStyle name="Обычный 14" xfId="107"/>
    <cellStyle name="Обычный 15" xfId="35"/>
    <cellStyle name="Обычный 2" xfId="36"/>
    <cellStyle name="Обычный 2 10 2" xfId="37"/>
    <cellStyle name="Обычный 2 2" xfId="38"/>
    <cellStyle name="Обычный 2 2 2" xfId="108"/>
    <cellStyle name="Обычный 2 7" xfId="109"/>
    <cellStyle name="Обычный 2 8" xfId="110"/>
    <cellStyle name="Обычный 2_FORM4.2015(v0.2)" xfId="111"/>
    <cellStyle name="Обычный 3" xfId="39"/>
    <cellStyle name="Обычный 3 2" xfId="40"/>
    <cellStyle name="Обычный 3 3" xfId="41"/>
    <cellStyle name="Обычный 3 3 2" xfId="112"/>
    <cellStyle name="Обычный 4" xfId="113"/>
    <cellStyle name="Обычный 5" xfId="42"/>
    <cellStyle name="Обычный 6" xfId="114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 2" xfId="115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7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758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759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760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76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762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763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76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7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766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76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76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76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77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77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77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774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77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14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905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909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910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91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3912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3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914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915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916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922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917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919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9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9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0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0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0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07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07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07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081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082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08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34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35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36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200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040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04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0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04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4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5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6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7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8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049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06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71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1.25"/>
  <cols>
    <col min="1" max="16384" width="9.140625" style="1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L13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12" s="85" customFormat="1" hidden="1">
      <c r="C1" s="92"/>
      <c r="L1" s="298"/>
    </row>
    <row r="2" spans="3:12" s="85" customFormat="1" hidden="1">
      <c r="C2" s="92"/>
      <c r="L2" s="298"/>
    </row>
    <row r="3" spans="3:12" s="85" customFormat="1" hidden="1">
      <c r="C3" s="92"/>
      <c r="L3" s="298"/>
    </row>
    <row r="4" spans="3:12" s="85" customFormat="1" hidden="1">
      <c r="C4" s="92"/>
      <c r="L4" s="298"/>
    </row>
    <row r="5" spans="3:12" s="85" customFormat="1" hidden="1">
      <c r="C5" s="92"/>
      <c r="L5" s="298"/>
    </row>
    <row r="6" spans="3:12" s="85" customFormat="1" ht="10.5" customHeight="1">
      <c r="C6" s="93"/>
      <c r="D6" s="87"/>
      <c r="E6" s="87"/>
      <c r="L6" s="298"/>
    </row>
    <row r="7" spans="3:12" s="85" customFormat="1" ht="20.100000000000001" customHeight="1">
      <c r="C7" s="93"/>
      <c r="D7" s="402" t="s">
        <v>6</v>
      </c>
      <c r="E7" s="402"/>
      <c r="L7" s="298"/>
    </row>
    <row r="8" spans="3:12" s="85" customFormat="1" ht="15" customHeight="1">
      <c r="C8" s="93"/>
      <c r="D8" s="403" t="str">
        <f>IF(org=0,"Не определено",org)</f>
        <v>МКП "ГОРВОДОКАНАЛ КГО"</v>
      </c>
      <c r="E8" s="403"/>
      <c r="L8" s="298"/>
    </row>
    <row r="9" spans="3:12" s="85" customFormat="1" ht="6.95" customHeight="1">
      <c r="C9" s="93"/>
      <c r="D9" s="87"/>
      <c r="E9" s="87"/>
      <c r="L9" s="298"/>
    </row>
    <row r="10" spans="3:12" s="85" customFormat="1" ht="22.5" customHeight="1">
      <c r="C10" s="93"/>
      <c r="D10" s="51" t="s">
        <v>25</v>
      </c>
      <c r="E10" s="50" t="s">
        <v>29</v>
      </c>
      <c r="L10" s="298"/>
    </row>
    <row r="11" spans="3:12" s="85" customFormat="1" ht="11.25" customHeight="1">
      <c r="C11" s="93"/>
      <c r="D11" s="79" t="s">
        <v>26</v>
      </c>
      <c r="E11" s="79" t="s">
        <v>0</v>
      </c>
      <c r="L11" s="298"/>
    </row>
    <row r="12" spans="3:12" s="85" customFormat="1" ht="15" hidden="1" customHeight="1">
      <c r="C12" s="93"/>
      <c r="D12" s="88">
        <v>0</v>
      </c>
      <c r="E12" s="52"/>
      <c r="L12" s="298"/>
    </row>
    <row r="13" spans="3:12" s="85" customFormat="1" ht="15" customHeight="1">
      <c r="C13" s="93"/>
      <c r="D13" s="94"/>
      <c r="E13" s="95" t="s">
        <v>30</v>
      </c>
      <c r="L13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405" t="s">
        <v>7</v>
      </c>
      <c r="C2" s="405"/>
      <c r="D2" s="405"/>
      <c r="E2" s="405"/>
    </row>
    <row r="3" spans="2:5" ht="6.95" customHeight="1"/>
    <row r="4" spans="2:5" ht="21.75" customHeight="1">
      <c r="B4" s="211" t="s">
        <v>140</v>
      </c>
      <c r="C4" s="211" t="s">
        <v>141</v>
      </c>
      <c r="D4" s="211" t="s">
        <v>24</v>
      </c>
      <c r="E4" s="210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19"/>
  <sheetViews>
    <sheetView showGridLines="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94</v>
      </c>
    </row>
    <row r="3" spans="1:2">
      <c r="A3" t="s">
        <v>87</v>
      </c>
      <c r="B3" t="s">
        <v>89</v>
      </c>
    </row>
    <row r="4" spans="1:2">
      <c r="A4" t="s">
        <v>11</v>
      </c>
      <c r="B4" t="s">
        <v>90</v>
      </c>
    </row>
    <row r="5" spans="1:2">
      <c r="A5" t="s">
        <v>227</v>
      </c>
      <c r="B5" t="s">
        <v>209</v>
      </c>
    </row>
    <row r="6" spans="1:2">
      <c r="A6" t="s">
        <v>228</v>
      </c>
      <c r="B6" t="s">
        <v>192</v>
      </c>
    </row>
    <row r="7" spans="1:2">
      <c r="A7" t="s">
        <v>286</v>
      </c>
      <c r="B7" t="s">
        <v>326</v>
      </c>
    </row>
    <row r="8" spans="1:2">
      <c r="A8" t="s">
        <v>339</v>
      </c>
      <c r="B8" t="s">
        <v>93</v>
      </c>
    </row>
    <row r="9" spans="1:2">
      <c r="A9" t="s">
        <v>147</v>
      </c>
      <c r="B9" t="s">
        <v>91</v>
      </c>
    </row>
    <row r="10" spans="1:2">
      <c r="A10" t="s">
        <v>6</v>
      </c>
      <c r="B10" t="s">
        <v>92</v>
      </c>
    </row>
    <row r="11" spans="1:2">
      <c r="A11" t="s">
        <v>88</v>
      </c>
      <c r="B11" t="s">
        <v>101</v>
      </c>
    </row>
    <row r="12" spans="1:2">
      <c r="A12"/>
      <c r="B12" t="s">
        <v>102</v>
      </c>
    </row>
    <row r="13" spans="1:2">
      <c r="A13"/>
      <c r="B13" t="s">
        <v>103</v>
      </c>
    </row>
    <row r="14" spans="1:2">
      <c r="A14"/>
      <c r="B14" t="s">
        <v>148</v>
      </c>
    </row>
    <row r="15" spans="1:2">
      <c r="A15"/>
      <c r="B15" t="s">
        <v>240</v>
      </c>
    </row>
    <row r="16" spans="1:2">
      <c r="A16"/>
      <c r="B16" t="s">
        <v>241</v>
      </c>
    </row>
    <row r="17" spans="1:2">
      <c r="A17"/>
      <c r="B17" t="s">
        <v>208</v>
      </c>
    </row>
    <row r="18" spans="1:2">
      <c r="A18"/>
      <c r="B18" t="s">
        <v>109</v>
      </c>
    </row>
    <row r="19" spans="1:2">
      <c r="A19"/>
      <c r="B19" t="s">
        <v>124</v>
      </c>
    </row>
    <row r="20" spans="1:2">
      <c r="A20"/>
      <c r="B20" t="s">
        <v>129</v>
      </c>
    </row>
    <row r="21" spans="1:2">
      <c r="A21"/>
      <c r="B21" t="s">
        <v>130</v>
      </c>
    </row>
    <row r="22" spans="1:2">
      <c r="A22"/>
      <c r="B22" t="s">
        <v>125</v>
      </c>
    </row>
    <row r="23" spans="1:2">
      <c r="A23"/>
      <c r="B23" t="s">
        <v>193</v>
      </c>
    </row>
    <row r="24" spans="1:2">
      <c r="A24"/>
      <c r="B24" t="s">
        <v>99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338</v>
      </c>
    </row>
    <row r="36" spans="1:2">
      <c r="A36"/>
      <c r="B36" t="s">
        <v>110</v>
      </c>
    </row>
    <row r="37" spans="1:2">
      <c r="A37"/>
      <c r="B37" t="s">
        <v>242</v>
      </c>
    </row>
    <row r="38" spans="1:2">
      <c r="A38"/>
      <c r="B38" t="s">
        <v>195</v>
      </c>
    </row>
    <row r="39" spans="1:2">
      <c r="A39"/>
      <c r="B39" t="s">
        <v>205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121</v>
      </c>
      <c r="J1" s="34" t="s">
        <v>122</v>
      </c>
      <c r="K1" s="22" t="s">
        <v>51</v>
      </c>
      <c r="L1" s="61" t="s">
        <v>113</v>
      </c>
      <c r="M1" s="31" t="s">
        <v>114</v>
      </c>
      <c r="N1" s="22" t="s">
        <v>149</v>
      </c>
    </row>
    <row r="2" spans="1:14" ht="25.5">
      <c r="A2" s="63" t="s">
        <v>300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254</v>
      </c>
      <c r="M2" s="32" t="s">
        <v>118</v>
      </c>
      <c r="N2" s="71" t="s">
        <v>150</v>
      </c>
    </row>
    <row r="3" spans="1:14" ht="25.5">
      <c r="A3" s="63" t="s">
        <v>301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120</v>
      </c>
      <c r="J3" s="60" t="s">
        <v>123</v>
      </c>
      <c r="K3" s="22" t="s">
        <v>53</v>
      </c>
      <c r="L3" s="61" t="s">
        <v>111</v>
      </c>
      <c r="M3" s="32" t="s">
        <v>119</v>
      </c>
      <c r="N3" s="71" t="s">
        <v>151</v>
      </c>
    </row>
    <row r="4" spans="1:14" ht="25.5">
      <c r="A4" s="63" t="s">
        <v>685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152</v>
      </c>
    </row>
    <row r="5" spans="1:14" ht="25.5">
      <c r="A5" s="63" t="s">
        <v>355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153</v>
      </c>
    </row>
    <row r="6" spans="1:14">
      <c r="A6" s="63" t="s">
        <v>302</v>
      </c>
      <c r="C6" s="23">
        <v>2017</v>
      </c>
      <c r="E6" s="24" t="s">
        <v>38</v>
      </c>
      <c r="F6" s="26"/>
      <c r="K6" s="65"/>
      <c r="L6" s="65"/>
      <c r="M6" s="32"/>
      <c r="N6" s="71" t="s">
        <v>154</v>
      </c>
    </row>
    <row r="7" spans="1:14" ht="12.75">
      <c r="A7" s="63" t="s">
        <v>356</v>
      </c>
      <c r="E7" s="24" t="s">
        <v>39</v>
      </c>
      <c r="F7" s="26"/>
      <c r="K7" s="73"/>
      <c r="L7" s="65"/>
      <c r="N7" s="71" t="s">
        <v>155</v>
      </c>
    </row>
    <row r="8" spans="1:14">
      <c r="A8" s="63" t="s">
        <v>303</v>
      </c>
      <c r="E8" s="24" t="s">
        <v>40</v>
      </c>
      <c r="F8" s="26"/>
      <c r="K8" s="74" t="s">
        <v>194</v>
      </c>
      <c r="N8" s="71" t="s">
        <v>156</v>
      </c>
    </row>
    <row r="9" spans="1:14">
      <c r="A9" s="63" t="s">
        <v>304</v>
      </c>
      <c r="E9" s="24" t="s">
        <v>41</v>
      </c>
      <c r="F9" s="26"/>
      <c r="K9" s="72"/>
      <c r="N9" s="71" t="s">
        <v>157</v>
      </c>
    </row>
    <row r="10" spans="1:14" ht="12.75">
      <c r="A10" s="63" t="s">
        <v>305</v>
      </c>
      <c r="E10" s="24" t="s">
        <v>42</v>
      </c>
      <c r="F10" s="26"/>
      <c r="K10" s="73"/>
      <c r="N10" s="71" t="s">
        <v>158</v>
      </c>
    </row>
    <row r="11" spans="1:14" ht="22.5">
      <c r="A11" s="63" t="s">
        <v>306</v>
      </c>
      <c r="E11" s="24" t="s">
        <v>43</v>
      </c>
      <c r="F11" s="26"/>
      <c r="K11" s="75" t="s">
        <v>328</v>
      </c>
      <c r="N11" s="71" t="s">
        <v>159</v>
      </c>
    </row>
    <row r="12" spans="1:14">
      <c r="A12" s="63" t="s">
        <v>307</v>
      </c>
      <c r="E12" s="24" t="s">
        <v>44</v>
      </c>
      <c r="F12" s="26"/>
      <c r="N12" s="71" t="s">
        <v>160</v>
      </c>
    </row>
    <row r="13" spans="1:14">
      <c r="A13" s="63" t="s">
        <v>365</v>
      </c>
      <c r="E13" s="24" t="s">
        <v>45</v>
      </c>
      <c r="F13" s="26"/>
      <c r="N13" s="71" t="s">
        <v>161</v>
      </c>
    </row>
    <row r="14" spans="1:14">
      <c r="A14" s="63" t="s">
        <v>357</v>
      </c>
      <c r="N14" s="71" t="s">
        <v>162</v>
      </c>
    </row>
    <row r="15" spans="1:14">
      <c r="A15" s="63" t="s">
        <v>308</v>
      </c>
      <c r="N15" s="71" t="s">
        <v>163</v>
      </c>
    </row>
    <row r="16" spans="1:14">
      <c r="A16" s="63" t="s">
        <v>358</v>
      </c>
      <c r="C16" s="157"/>
      <c r="D16" s="150"/>
      <c r="E16" s="150"/>
      <c r="G16" s="239" t="s">
        <v>252</v>
      </c>
      <c r="N16" s="71" t="s">
        <v>164</v>
      </c>
    </row>
    <row r="17" spans="1:14">
      <c r="A17" s="63" t="s">
        <v>309</v>
      </c>
      <c r="C17" s="151" t="s">
        <v>200</v>
      </c>
      <c r="D17" s="152" t="str">
        <f>IF(f_year = "","", IF(LEN(f_quart)=0,"",IF(f_quart="I квартал", "01.01."&amp;f_year,IF(f_quart="II квартал","01.04."&amp;f_year,(IF(f_quart="III квартал", "01.07."&amp;f_year,"01.10."&amp;f_year)))) ))</f>
        <v>01.01.2018</v>
      </c>
      <c r="E17" s="152" t="str">
        <f>IF(f_year = "","", IF(LEN(f_quart)=0,"",IF(f_quart="I квартал", "31.03."&amp; f_year,IF(f_quart="II квартал","30.06."&amp; f_year,(IF(f_quart="III квартал", "30.09."&amp; f_year,"31.12."&amp; f_year)))) ))</f>
        <v>31.03.2018</v>
      </c>
      <c r="G17" s="240" t="s">
        <v>701</v>
      </c>
      <c r="N17" s="71" t="s">
        <v>165</v>
      </c>
    </row>
    <row r="18" spans="1:14">
      <c r="A18" s="63" t="s">
        <v>310</v>
      </c>
      <c r="C18" s="153"/>
      <c r="D18" s="154"/>
      <c r="E18" s="154"/>
      <c r="G18" s="157"/>
      <c r="N18" s="71" t="s">
        <v>166</v>
      </c>
    </row>
    <row r="19" spans="1:14" ht="22.5">
      <c r="A19" s="63" t="s">
        <v>311</v>
      </c>
      <c r="C19" s="157"/>
      <c r="D19" s="150"/>
      <c r="E19" s="150"/>
      <c r="G19" s="239" t="s">
        <v>287</v>
      </c>
      <c r="N19" s="71" t="s">
        <v>167</v>
      </c>
    </row>
    <row r="20" spans="1:14" ht="22.5">
      <c r="A20" s="63" t="s">
        <v>686</v>
      </c>
      <c r="C20" s="155" t="s">
        <v>201</v>
      </c>
      <c r="D20" s="156"/>
      <c r="E20" s="156"/>
      <c r="G20" s="74" t="b">
        <v>1</v>
      </c>
      <c r="N20" s="71" t="s">
        <v>168</v>
      </c>
    </row>
    <row r="21" spans="1:14">
      <c r="A21" s="63" t="s">
        <v>359</v>
      </c>
      <c r="N21" s="71" t="s">
        <v>169</v>
      </c>
    </row>
    <row r="22" spans="1:14">
      <c r="A22" s="63" t="s">
        <v>312</v>
      </c>
      <c r="N22" s="71" t="s">
        <v>170</v>
      </c>
    </row>
    <row r="23" spans="1:14">
      <c r="A23" s="63" t="s">
        <v>313</v>
      </c>
      <c r="N23" s="71" t="s">
        <v>171</v>
      </c>
    </row>
    <row r="24" spans="1:14">
      <c r="A24" s="63" t="s">
        <v>366</v>
      </c>
      <c r="N24" s="71" t="s">
        <v>172</v>
      </c>
    </row>
    <row r="25" spans="1:14">
      <c r="A25" s="63" t="s">
        <v>687</v>
      </c>
      <c r="N25" s="71" t="s">
        <v>173</v>
      </c>
    </row>
    <row r="26" spans="1:14">
      <c r="A26" s="63" t="s">
        <v>314</v>
      </c>
      <c r="N26" s="71" t="s">
        <v>174</v>
      </c>
    </row>
    <row r="27" spans="1:14">
      <c r="A27" s="63" t="s">
        <v>315</v>
      </c>
      <c r="N27" s="71" t="s">
        <v>175</v>
      </c>
    </row>
    <row r="28" spans="1:14">
      <c r="A28" s="63" t="s">
        <v>360</v>
      </c>
      <c r="N28" s="71" t="s">
        <v>176</v>
      </c>
    </row>
    <row r="29" spans="1:14">
      <c r="A29" s="63" t="s">
        <v>688</v>
      </c>
      <c r="N29" s="71" t="s">
        <v>177</v>
      </c>
    </row>
    <row r="30" spans="1:14">
      <c r="A30" s="63" t="s">
        <v>361</v>
      </c>
      <c r="N30" s="71" t="s">
        <v>178</v>
      </c>
    </row>
    <row r="31" spans="1:14">
      <c r="A31" s="63" t="s">
        <v>316</v>
      </c>
      <c r="N31" s="71" t="s">
        <v>179</v>
      </c>
    </row>
    <row r="32" spans="1:14">
      <c r="A32" s="63" t="s">
        <v>317</v>
      </c>
      <c r="N32" s="71" t="s">
        <v>180</v>
      </c>
    </row>
    <row r="33" spans="1:14">
      <c r="A33" s="63" t="s">
        <v>318</v>
      </c>
      <c r="N33" s="71" t="s">
        <v>181</v>
      </c>
    </row>
    <row r="34" spans="1:14">
      <c r="A34" s="63" t="s">
        <v>319</v>
      </c>
      <c r="N34" s="71" t="s">
        <v>182</v>
      </c>
    </row>
    <row r="35" spans="1:14">
      <c r="A35" s="63" t="s">
        <v>320</v>
      </c>
      <c r="N35" s="71" t="s">
        <v>183</v>
      </c>
    </row>
    <row r="36" spans="1:14">
      <c r="A36" s="63" t="s">
        <v>321</v>
      </c>
      <c r="N36" s="71" t="s">
        <v>184</v>
      </c>
    </row>
    <row r="37" spans="1:14">
      <c r="A37" s="63" t="s">
        <v>362</v>
      </c>
      <c r="N37" s="71" t="s">
        <v>185</v>
      </c>
    </row>
    <row r="38" spans="1:14">
      <c r="A38" s="63" t="s">
        <v>367</v>
      </c>
      <c r="N38" s="71" t="s">
        <v>186</v>
      </c>
    </row>
    <row r="39" spans="1:14">
      <c r="A39" s="63" t="s">
        <v>322</v>
      </c>
      <c r="N39" s="71" t="s">
        <v>187</v>
      </c>
    </row>
    <row r="40" spans="1:14">
      <c r="A40" s="63" t="s">
        <v>323</v>
      </c>
      <c r="N40" s="71" t="s">
        <v>188</v>
      </c>
    </row>
    <row r="41" spans="1:14">
      <c r="A41" s="63" t="s">
        <v>689</v>
      </c>
      <c r="N41" s="71" t="s">
        <v>189</v>
      </c>
    </row>
    <row r="42" spans="1:14">
      <c r="A42" s="63" t="s">
        <v>363</v>
      </c>
      <c r="N42" s="71" t="s">
        <v>190</v>
      </c>
    </row>
    <row r="43" spans="1:14">
      <c r="A43" s="63" t="s">
        <v>364</v>
      </c>
      <c r="N43" s="71" t="s">
        <v>191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5"/>
  <sheetViews>
    <sheetView showGridLines="0" workbookViewId="0"/>
  </sheetViews>
  <sheetFormatPr defaultRowHeight="12.75"/>
  <cols>
    <col min="1" max="16384" width="9.140625" style="159"/>
  </cols>
  <sheetData>
    <row r="1" spans="1:1">
      <c r="A1" s="163"/>
    </row>
    <row r="2" spans="1:1">
      <c r="A2" s="163">
        <f>IF(Территории!$E$13="",1,0)</f>
        <v>0</v>
      </c>
    </row>
    <row r="3" spans="1:1">
      <c r="A3" s="163">
        <f>IF(Территории!$H$13="",1,0)</f>
        <v>0</v>
      </c>
    </row>
    <row r="4" spans="1:1">
      <c r="A4" s="163">
        <f>IF(Территории!$K$13="",1,0)</f>
        <v>0</v>
      </c>
    </row>
    <row r="5" spans="1:1">
      <c r="A5" s="163">
        <f>IF('Сведения об изменении'!$E$13="",1,0)</f>
        <v>1</v>
      </c>
    </row>
    <row r="6" spans="1:1">
      <c r="A6" s="163">
        <f>IF('Доступ к товарам и услугам'!$I$11="",1,0)</f>
        <v>0</v>
      </c>
    </row>
    <row r="7" spans="1:1">
      <c r="A7" s="163">
        <f>IF('Доступ к товарам и услугам'!$I$11="Введите наименование централизованной системы холодного водоснабжения",1,0)</f>
        <v>0</v>
      </c>
    </row>
    <row r="8" spans="1:1">
      <c r="A8" s="163">
        <f>IF('Доступ к товарам и услугам'!$I$12="",1,0)</f>
        <v>0</v>
      </c>
    </row>
    <row r="9" spans="1:1">
      <c r="A9" s="163">
        <f>IF('Доступ к товарам и услугам'!$I$12="Введите наименование централизованной системы холодного водоснабжения",1,0)</f>
        <v>0</v>
      </c>
    </row>
    <row r="10" spans="1:1">
      <c r="A10" s="163">
        <f>IF('Доступ к товарам и услугам'!$I$10="",1,0)</f>
        <v>0</v>
      </c>
    </row>
    <row r="11" spans="1:1">
      <c r="A11" s="163">
        <f>IF('Доступ к товарам и услугам'!$I$10="Введите наименование централизованной системы холодного водоснабжения",1,0)</f>
        <v>0</v>
      </c>
    </row>
    <row r="12" spans="1:1">
      <c r="A12" s="163">
        <f>IF('Публикация в других источниках'!$F$11="",1,0)</f>
        <v>1</v>
      </c>
    </row>
    <row r="13" spans="1:1">
      <c r="A13" s="163">
        <f>IF('Публикация в других источниках'!$G$11="",1,0)</f>
        <v>1</v>
      </c>
    </row>
    <row r="14" spans="1:1">
      <c r="A14" s="163">
        <f>IF('Публикация в других источниках'!$H$11="",1,0)</f>
        <v>1</v>
      </c>
    </row>
    <row r="15" spans="1:1">
      <c r="A15" s="163">
        <f>IF(Дифференциация!$E$22="",1,0)</f>
        <v>0</v>
      </c>
    </row>
    <row r="16" spans="1:1">
      <c r="A16" s="163">
        <f>IF(Дифференциация!$F$22="",1,0)</f>
        <v>0</v>
      </c>
    </row>
    <row r="17" spans="1:1">
      <c r="A17" s="163">
        <f>IF(Дифференциация!$J$22="",1,0)</f>
        <v>0</v>
      </c>
    </row>
    <row r="18" spans="1:1">
      <c r="A18" s="163">
        <f>IF('Доступ к товарам и услугам'!$I$14="",1,0)</f>
        <v>0</v>
      </c>
    </row>
    <row r="19" spans="1:1">
      <c r="A19" s="163">
        <f>IF('Доступ к товарам и услугам'!$I$14="Введите наименование централизованной системы холодного водоснабжения",1,0)</f>
        <v>0</v>
      </c>
    </row>
    <row r="20" spans="1:1">
      <c r="A20" s="163">
        <f>IF('Доступ к товарам и услугам'!$I$13="",1,0)</f>
        <v>0</v>
      </c>
    </row>
    <row r="21" spans="1:1">
      <c r="A21" s="163">
        <f>IF('Доступ к товарам и услугам'!$I$13="Введите наименование централизованной системы холодного водоснабжения",1,0)</f>
        <v>0</v>
      </c>
    </row>
    <row r="22" spans="1:1">
      <c r="A22" s="163">
        <f>IF('Доступ к товарам и услугам'!$I$14="",1,0)</f>
        <v>0</v>
      </c>
    </row>
    <row r="23" spans="1:1">
      <c r="A23" s="163">
        <f>IF('Доступ к товарам и услугам'!$I$14="Введите наименование централизованной системы холодного водоснабжения",1,0)</f>
        <v>0</v>
      </c>
    </row>
    <row r="24" spans="1:1">
      <c r="A24" s="163">
        <f>IF('Доступ к товарам и услугам'!$I$13="",1,0)</f>
        <v>0</v>
      </c>
    </row>
    <row r="25" spans="1:1">
      <c r="A25" s="163">
        <f>IF('Доступ к товарам и услугам'!$I$13="Введите наименование централизованной системы холодного водоснабжения",1,0)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255</v>
      </c>
      <c r="B1" s="35" t="s">
        <v>256</v>
      </c>
      <c r="C1" s="35" t="s">
        <v>375</v>
      </c>
    </row>
    <row r="2" spans="1:3">
      <c r="A2" s="35" t="s">
        <v>257</v>
      </c>
      <c r="B2" s="35" t="s">
        <v>258</v>
      </c>
      <c r="C2" s="35" t="s">
        <v>702</v>
      </c>
    </row>
    <row r="3" spans="1:3">
      <c r="A3" s="35" t="s">
        <v>259</v>
      </c>
      <c r="B3" s="35" t="s">
        <v>260</v>
      </c>
      <c r="C3" s="35" t="s">
        <v>703</v>
      </c>
    </row>
    <row r="4" spans="1:3">
      <c r="A4" s="35" t="s">
        <v>261</v>
      </c>
      <c r="B4" s="35" t="s">
        <v>262</v>
      </c>
      <c r="C4" s="35" t="s">
        <v>703</v>
      </c>
    </row>
    <row r="5" spans="1:3">
      <c r="A5" s="35" t="s">
        <v>263</v>
      </c>
      <c r="B5" s="35" t="s">
        <v>264</v>
      </c>
      <c r="C5" s="35" t="s">
        <v>703</v>
      </c>
    </row>
    <row r="6" spans="1:3">
      <c r="A6" s="35" t="s">
        <v>265</v>
      </c>
      <c r="B6" s="35" t="s">
        <v>266</v>
      </c>
      <c r="C6" s="35" t="s">
        <v>703</v>
      </c>
    </row>
    <row r="7" spans="1:3">
      <c r="A7" s="35" t="s">
        <v>267</v>
      </c>
      <c r="B7" s="35" t="s">
        <v>268</v>
      </c>
      <c r="C7" s="35" t="s">
        <v>703</v>
      </c>
    </row>
    <row r="8" spans="1:3">
      <c r="A8" s="35" t="s">
        <v>269</v>
      </c>
      <c r="B8" s="35" t="s">
        <v>281</v>
      </c>
      <c r="C8" s="35" t="s">
        <v>703</v>
      </c>
    </row>
    <row r="9" spans="1:3">
      <c r="A9" s="35" t="s">
        <v>271</v>
      </c>
      <c r="B9" s="35" t="s">
        <v>272</v>
      </c>
      <c r="C9" s="35" t="s">
        <v>702</v>
      </c>
    </row>
    <row r="10" spans="1:3">
      <c r="A10" s="35" t="s">
        <v>273</v>
      </c>
      <c r="B10" s="35" t="s">
        <v>274</v>
      </c>
      <c r="C10" s="35" t="s">
        <v>702</v>
      </c>
    </row>
    <row r="11" spans="1:3">
      <c r="A11" s="35" t="s">
        <v>275</v>
      </c>
      <c r="B11" s="35" t="s">
        <v>276</v>
      </c>
      <c r="C11" s="35" t="s">
        <v>702</v>
      </c>
    </row>
    <row r="12" spans="1:3">
      <c r="A12" s="35" t="s">
        <v>277</v>
      </c>
      <c r="B12" s="35" t="s">
        <v>278</v>
      </c>
      <c r="C12" s="35" t="s">
        <v>703</v>
      </c>
    </row>
    <row r="13" spans="1:3">
      <c r="A13" s="35" t="s">
        <v>279</v>
      </c>
      <c r="B13" s="35" t="s">
        <v>280</v>
      </c>
      <c r="C13" s="35" t="s">
        <v>702</v>
      </c>
    </row>
    <row r="14" spans="1:3">
      <c r="A14" s="35" t="s">
        <v>282</v>
      </c>
      <c r="B14" s="35" t="s">
        <v>270</v>
      </c>
      <c r="C14" s="35" t="s">
        <v>703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5" t="s">
        <v>11</v>
      </c>
    </row>
    <row r="2" spans="1:11" ht="22.5">
      <c r="A2" s="161">
        <v>7</v>
      </c>
      <c r="B2" s="186" t="s">
        <v>139</v>
      </c>
    </row>
    <row r="3" spans="1:11" ht="123.75">
      <c r="A3" s="161">
        <v>1</v>
      </c>
      <c r="B3" s="186" t="s">
        <v>353</v>
      </c>
    </row>
    <row r="4" spans="1:11" ht="67.5">
      <c r="A4" s="161">
        <v>2</v>
      </c>
      <c r="B4" s="186" t="s">
        <v>199</v>
      </c>
    </row>
    <row r="5" spans="1:11" ht="123.75">
      <c r="A5" s="161">
        <v>3</v>
      </c>
      <c r="B5" s="186" t="s">
        <v>211</v>
      </c>
    </row>
    <row r="6" spans="1:11" ht="90">
      <c r="A6" s="161">
        <v>4</v>
      </c>
      <c r="B6" s="186" t="s">
        <v>354</v>
      </c>
    </row>
    <row r="7" spans="1:11" ht="56.25">
      <c r="A7" s="161">
        <v>5</v>
      </c>
      <c r="B7" s="186" t="s">
        <v>346</v>
      </c>
    </row>
    <row r="8" spans="1:11" ht="14.25">
      <c r="A8" s="161">
        <v>6</v>
      </c>
      <c r="B8" s="186"/>
    </row>
    <row r="9" spans="1:11">
      <c r="B9" s="185" t="s">
        <v>290</v>
      </c>
    </row>
    <row r="10" spans="1:11" ht="56.25">
      <c r="B10" s="186" t="s">
        <v>292</v>
      </c>
    </row>
    <row r="11" spans="1:11" ht="33.75">
      <c r="B11" s="186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1"/>
      <c r="D11" s="407"/>
      <c r="E11" s="407"/>
      <c r="F11" s="407"/>
      <c r="G11" s="407"/>
      <c r="H11" s="407"/>
      <c r="I11" s="407"/>
      <c r="J11" s="407"/>
      <c r="K11" s="407"/>
    </row>
    <row r="12" spans="1:11" ht="45">
      <c r="B12" s="186" t="s">
        <v>291</v>
      </c>
      <c r="C12" s="161"/>
      <c r="D12" s="407"/>
      <c r="E12" s="407"/>
      <c r="F12" s="407"/>
      <c r="G12" s="407"/>
      <c r="H12" s="407"/>
      <c r="I12" s="407"/>
      <c r="J12" s="407"/>
      <c r="K12" s="407"/>
    </row>
    <row r="13" spans="1:11" ht="14.25">
      <c r="B13" s="187" t="s">
        <v>227</v>
      </c>
      <c r="C13" s="161"/>
      <c r="D13" s="407"/>
      <c r="E13" s="407"/>
      <c r="F13" s="407"/>
      <c r="G13" s="407"/>
      <c r="H13" s="407"/>
      <c r="I13" s="407"/>
      <c r="J13" s="407"/>
      <c r="K13" s="407"/>
    </row>
    <row r="14" spans="1:11" ht="14.25">
      <c r="A14" s="161">
        <v>1</v>
      </c>
      <c r="B14" s="188" t="s">
        <v>218</v>
      </c>
      <c r="C14" s="161"/>
      <c r="D14" s="407"/>
      <c r="E14" s="407"/>
      <c r="F14" s="407"/>
      <c r="G14" s="407"/>
      <c r="H14" s="407"/>
      <c r="I14" s="407"/>
      <c r="J14" s="407"/>
      <c r="K14" s="407"/>
    </row>
    <row r="15" spans="1:11" ht="22.5">
      <c r="A15" s="161">
        <v>2</v>
      </c>
      <c r="B15" s="188" t="s">
        <v>219</v>
      </c>
      <c r="C15" s="161"/>
      <c r="D15" s="408"/>
      <c r="E15" s="408"/>
      <c r="F15" s="408"/>
      <c r="G15" s="408"/>
      <c r="H15" s="408"/>
      <c r="I15" s="408"/>
      <c r="J15" s="408"/>
      <c r="K15" s="408"/>
    </row>
    <row r="16" spans="1:11" ht="14.25">
      <c r="B16" s="187" t="s">
        <v>228</v>
      </c>
      <c r="C16" s="161"/>
      <c r="D16" s="409"/>
      <c r="E16" s="408"/>
      <c r="F16" s="408"/>
      <c r="G16" s="408"/>
      <c r="H16" s="408"/>
      <c r="I16" s="408"/>
      <c r="J16" s="408"/>
      <c r="K16" s="408"/>
    </row>
    <row r="17" spans="1:11" ht="33.75">
      <c r="A17" s="161">
        <v>1</v>
      </c>
      <c r="B17" s="188" t="s">
        <v>324</v>
      </c>
      <c r="C17" s="161"/>
      <c r="D17" s="406"/>
      <c r="E17" s="406"/>
      <c r="F17" s="406"/>
      <c r="G17" s="406"/>
      <c r="H17" s="406"/>
      <c r="I17" s="406"/>
      <c r="J17" s="406"/>
      <c r="K17" s="406"/>
    </row>
    <row r="18" spans="1:11" ht="22.5">
      <c r="A18" s="161">
        <v>2</v>
      </c>
      <c r="B18" s="188" t="s">
        <v>226</v>
      </c>
    </row>
    <row r="19" spans="1:11" ht="22.5">
      <c r="A19" s="161">
        <v>3</v>
      </c>
      <c r="B19" s="188" t="s">
        <v>347</v>
      </c>
    </row>
    <row r="20" spans="1:11" ht="56.25">
      <c r="A20" s="161">
        <v>4</v>
      </c>
      <c r="B20" s="188" t="s">
        <v>348</v>
      </c>
    </row>
    <row r="21" spans="1:11">
      <c r="B21" s="187" t="s">
        <v>286</v>
      </c>
    </row>
    <row r="22" spans="1:11" ht="33.75">
      <c r="A22" s="161">
        <v>1</v>
      </c>
      <c r="B22" s="188" t="s">
        <v>349</v>
      </c>
    </row>
    <row r="23" spans="1:11">
      <c r="B23" s="187" t="s">
        <v>147</v>
      </c>
    </row>
    <row r="24" spans="1:11" ht="22.5">
      <c r="A24" s="161">
        <v>1</v>
      </c>
      <c r="B24" s="188" t="s">
        <v>145</v>
      </c>
    </row>
    <row r="25" spans="1:11">
      <c r="B25" s="81" t="s">
        <v>196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6" t="s">
        <v>221</v>
      </c>
      <c r="C19" s="76"/>
      <c r="D19" s="358">
        <v>1</v>
      </c>
      <c r="E19" s="389"/>
      <c r="F19" s="362"/>
      <c r="G19" s="393">
        <v>1</v>
      </c>
      <c r="H19" s="414"/>
      <c r="I19" s="204"/>
      <c r="J19" s="204" t="s">
        <v>26</v>
      </c>
      <c r="K19" s="200"/>
      <c r="L19" s="197"/>
      <c r="M19" s="196"/>
      <c r="N19" s="196"/>
      <c r="O19" s="196"/>
      <c r="P19" s="196"/>
      <c r="Q19" s="278"/>
      <c r="R19" s="196"/>
      <c r="S19" s="196"/>
      <c r="T19" s="196"/>
      <c r="U19" s="290"/>
      <c r="V19" s="196"/>
      <c r="W19" s="196"/>
      <c r="X19" s="196"/>
      <c r="Y19" s="130"/>
      <c r="Z19" s="130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</row>
    <row r="20" spans="1:83" s="71" customFormat="1" ht="15" customHeight="1">
      <c r="A20" s="37"/>
      <c r="B20" s="37"/>
      <c r="C20" s="76"/>
      <c r="D20" s="358"/>
      <c r="E20" s="389"/>
      <c r="F20" s="412"/>
      <c r="G20" s="413"/>
      <c r="H20" s="415"/>
      <c r="I20" s="192"/>
      <c r="J20" s="205"/>
      <c r="K20" s="222" t="s">
        <v>49</v>
      </c>
      <c r="L20" s="245"/>
      <c r="M20" s="196"/>
      <c r="N20" s="196"/>
      <c r="O20" s="196"/>
      <c r="P20" s="196"/>
      <c r="Q20" s="278"/>
      <c r="R20" s="196"/>
      <c r="S20" s="196"/>
      <c r="T20" s="196"/>
      <c r="U20" s="290"/>
      <c r="V20" s="196"/>
      <c r="W20" s="196"/>
      <c r="X20" s="196"/>
      <c r="Y20" s="130"/>
      <c r="Z20" s="130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</row>
    <row r="21" spans="1:83" s="71" customFormat="1" ht="15" customHeight="1">
      <c r="A21" s="37"/>
      <c r="B21" s="37"/>
      <c r="C21" s="76"/>
      <c r="D21" s="358"/>
      <c r="E21" s="389"/>
      <c r="F21" s="192"/>
      <c r="G21" s="205"/>
      <c r="H21" s="222" t="s">
        <v>50</v>
      </c>
      <c r="I21" s="205"/>
      <c r="J21" s="205"/>
      <c r="K21" s="244"/>
      <c r="L21" s="245"/>
      <c r="M21" s="196"/>
      <c r="N21" s="196"/>
      <c r="O21" s="196"/>
      <c r="P21" s="196"/>
      <c r="Q21" s="278"/>
      <c r="R21" s="196"/>
      <c r="S21" s="196"/>
      <c r="T21" s="196"/>
      <c r="U21" s="290"/>
      <c r="V21" s="196"/>
      <c r="W21" s="196"/>
      <c r="X21" s="196"/>
      <c r="Y21" s="130"/>
      <c r="Z21" s="130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</row>
    <row r="22" spans="1:83">
      <c r="Q22" s="282"/>
    </row>
    <row r="23" spans="1:83">
      <c r="A23" s="17" t="s">
        <v>297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6" t="s">
        <v>221</v>
      </c>
      <c r="C25" s="76"/>
      <c r="D25" s="76"/>
      <c r="E25" s="76"/>
      <c r="F25" s="410"/>
      <c r="G25" s="358">
        <v>1</v>
      </c>
      <c r="H25" s="364"/>
      <c r="I25" s="198"/>
      <c r="J25" s="189">
        <v>1</v>
      </c>
      <c r="K25" s="200"/>
      <c r="L25" s="197"/>
      <c r="M25" s="196"/>
      <c r="N25" s="196"/>
      <c r="O25" s="196"/>
      <c r="P25" s="196"/>
      <c r="Q25" s="278"/>
      <c r="R25" s="196"/>
      <c r="S25" s="196"/>
      <c r="T25" s="196"/>
      <c r="U25" s="290"/>
      <c r="V25" s="196"/>
      <c r="W25" s="196"/>
      <c r="X25" s="196"/>
      <c r="Y25" s="130"/>
      <c r="Z25" s="130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</row>
    <row r="26" spans="1:83" s="71" customFormat="1" ht="15" customHeight="1">
      <c r="A26" s="37"/>
      <c r="B26" s="37"/>
      <c r="C26" s="76"/>
      <c r="D26" s="76"/>
      <c r="E26" s="76"/>
      <c r="F26" s="411"/>
      <c r="G26" s="358"/>
      <c r="H26" s="364"/>
      <c r="I26" s="243"/>
      <c r="J26" s="244"/>
      <c r="K26" s="222" t="s">
        <v>49</v>
      </c>
      <c r="L26" s="245"/>
      <c r="M26" s="196"/>
      <c r="N26" s="196"/>
      <c r="O26" s="196"/>
      <c r="P26" s="196"/>
      <c r="Q26" s="278"/>
      <c r="R26" s="196"/>
      <c r="S26" s="196"/>
      <c r="T26" s="196"/>
      <c r="U26" s="290"/>
      <c r="V26" s="196"/>
      <c r="W26" s="196"/>
      <c r="X26" s="196"/>
      <c r="Y26" s="130"/>
      <c r="Z26" s="130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</row>
    <row r="27" spans="1:83">
      <c r="Q27" s="282"/>
    </row>
    <row r="28" spans="1:83">
      <c r="A28" s="17" t="s">
        <v>298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6" t="s">
        <v>221</v>
      </c>
      <c r="C30" s="76"/>
      <c r="D30" s="59"/>
      <c r="E30" s="59"/>
      <c r="F30" s="59"/>
      <c r="G30" s="59"/>
      <c r="H30" s="59"/>
      <c r="I30" s="208"/>
      <c r="J30" s="189">
        <v>1</v>
      </c>
      <c r="K30" s="200"/>
      <c r="L30" s="197"/>
      <c r="M30" s="196"/>
      <c r="N30" s="196"/>
      <c r="O30" s="196"/>
      <c r="P30" s="196"/>
      <c r="Q30" s="278"/>
      <c r="R30" s="196"/>
      <c r="S30" s="196"/>
      <c r="T30" s="196"/>
      <c r="U30" s="290"/>
      <c r="V30" s="196"/>
      <c r="W30" s="196"/>
      <c r="X30" s="196"/>
      <c r="Y30" s="130"/>
      <c r="Z30" s="130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</row>
    <row r="33" spans="1:38">
      <c r="A33" s="17" t="s">
        <v>229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2" customFormat="1" ht="15" customHeight="1">
      <c r="A35" s="59"/>
      <c r="B35" s="59"/>
      <c r="C35" s="76"/>
      <c r="D35" s="381" t="s">
        <v>26</v>
      </c>
      <c r="E35" s="380"/>
      <c r="F35" s="380" t="s">
        <v>19</v>
      </c>
      <c r="G35" s="362"/>
      <c r="H35" s="358">
        <v>1</v>
      </c>
      <c r="I35" s="418"/>
      <c r="J35" s="380" t="s">
        <v>19</v>
      </c>
      <c r="K35" s="209"/>
      <c r="L35" s="204" t="s">
        <v>26</v>
      </c>
      <c r="M35" s="226"/>
      <c r="N35" s="174"/>
      <c r="O35" s="174"/>
      <c r="P35" s="174"/>
      <c r="Q35" s="174"/>
      <c r="R35" s="174"/>
      <c r="S35" s="174"/>
      <c r="T35" s="174"/>
      <c r="U35" s="295"/>
      <c r="V35" s="174"/>
      <c r="W35" s="174"/>
      <c r="X35" s="201"/>
      <c r="Y35" s="201" t="s">
        <v>217</v>
      </c>
      <c r="Z35" s="201">
        <v>1705000</v>
      </c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</row>
    <row r="36" spans="1:38" s="182" customFormat="1" ht="15" customHeight="1">
      <c r="A36" s="59"/>
      <c r="B36" s="59"/>
      <c r="C36" s="76"/>
      <c r="D36" s="381"/>
      <c r="E36" s="380"/>
      <c r="F36" s="380"/>
      <c r="G36" s="363"/>
      <c r="H36" s="358"/>
      <c r="I36" s="419"/>
      <c r="J36" s="380"/>
      <c r="K36" s="192"/>
      <c r="L36" s="205"/>
      <c r="M36" s="225" t="s">
        <v>343</v>
      </c>
      <c r="N36" s="174"/>
      <c r="O36" s="174"/>
      <c r="P36" s="174"/>
      <c r="Q36" s="174"/>
      <c r="R36" s="174"/>
      <c r="S36" s="174"/>
      <c r="T36" s="174"/>
      <c r="U36" s="295"/>
      <c r="V36" s="174"/>
      <c r="W36" s="174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</row>
    <row r="37" spans="1:38" s="182" customFormat="1" ht="15" customHeight="1">
      <c r="A37" s="59"/>
      <c r="B37" s="59"/>
      <c r="C37" s="76"/>
      <c r="D37" s="381"/>
      <c r="E37" s="380"/>
      <c r="F37" s="380"/>
      <c r="G37" s="192"/>
      <c r="H37" s="205"/>
      <c r="I37" s="199" t="s">
        <v>333</v>
      </c>
      <c r="J37" s="205"/>
      <c r="K37" s="205"/>
      <c r="L37" s="205"/>
      <c r="M37" s="206"/>
      <c r="N37" s="174"/>
      <c r="O37" s="174"/>
      <c r="P37" s="174"/>
      <c r="Q37" s="174"/>
      <c r="R37" s="174"/>
      <c r="S37" s="174"/>
      <c r="T37" s="174"/>
      <c r="U37" s="295"/>
      <c r="V37" s="174"/>
      <c r="W37" s="174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</row>
    <row r="39" spans="1:38">
      <c r="A39" s="17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2" customFormat="1" ht="15" customHeight="1">
      <c r="A41" s="59"/>
      <c r="B41" s="59"/>
      <c r="C41" s="76"/>
      <c r="D41" s="59"/>
      <c r="E41" s="59"/>
      <c r="F41" s="59"/>
      <c r="G41" s="410"/>
      <c r="H41" s="358">
        <v>1</v>
      </c>
      <c r="I41" s="416" t="s">
        <v>216</v>
      </c>
      <c r="J41" s="380" t="s">
        <v>19</v>
      </c>
      <c r="K41" s="209"/>
      <c r="L41" s="204" t="s">
        <v>26</v>
      </c>
      <c r="M41" s="226"/>
      <c r="N41" s="174"/>
      <c r="O41" s="174"/>
      <c r="P41" s="174"/>
      <c r="Q41" s="174"/>
      <c r="R41" s="174"/>
      <c r="S41" s="174"/>
      <c r="T41" s="174"/>
      <c r="U41" s="295"/>
      <c r="V41" s="174"/>
      <c r="W41" s="174"/>
      <c r="X41" s="201"/>
      <c r="Y41" s="201" t="s">
        <v>217</v>
      </c>
      <c r="Z41" s="201">
        <v>1705000</v>
      </c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</row>
    <row r="42" spans="1:38" s="182" customFormat="1" ht="15" customHeight="1">
      <c r="A42" s="59"/>
      <c r="B42" s="59"/>
      <c r="C42" s="76"/>
      <c r="D42" s="59"/>
      <c r="E42" s="59"/>
      <c r="F42" s="59"/>
      <c r="G42" s="411"/>
      <c r="H42" s="358"/>
      <c r="I42" s="417"/>
      <c r="J42" s="380"/>
      <c r="K42" s="192"/>
      <c r="L42" s="205"/>
      <c r="M42" s="225" t="s">
        <v>343</v>
      </c>
      <c r="N42" s="174"/>
      <c r="O42" s="174"/>
      <c r="P42" s="174"/>
      <c r="Q42" s="174"/>
      <c r="R42" s="174"/>
      <c r="S42" s="174"/>
      <c r="T42" s="174"/>
      <c r="U42" s="295"/>
      <c r="V42" s="174"/>
      <c r="W42" s="174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</row>
    <row r="43" spans="1:38">
      <c r="K43" s="205"/>
      <c r="L43" s="205"/>
      <c r="M43" s="206"/>
    </row>
    <row r="44" spans="1:38">
      <c r="A44" s="17" t="s">
        <v>284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2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8"/>
      <c r="L46" s="204" t="s">
        <v>26</v>
      </c>
      <c r="M46" s="227" t="s">
        <v>216</v>
      </c>
      <c r="N46" s="274"/>
      <c r="O46" s="174"/>
      <c r="P46" s="174"/>
      <c r="Q46" s="174"/>
      <c r="R46" s="174"/>
      <c r="S46" s="174"/>
      <c r="T46" s="174"/>
      <c r="U46" s="295"/>
      <c r="V46" s="174"/>
      <c r="W46" s="174"/>
      <c r="X46" s="201"/>
      <c r="Y46" s="201" t="s">
        <v>217</v>
      </c>
      <c r="Z46" s="201">
        <v>1705000</v>
      </c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</row>
  </sheetData>
  <dataConsolidate/>
  <mergeCells count="19">
    <mergeCell ref="G41:G42"/>
    <mergeCell ref="H41:H42"/>
    <mergeCell ref="I41:I42"/>
    <mergeCell ref="J41:J42"/>
    <mergeCell ref="I35:I36"/>
    <mergeCell ref="J35:J36"/>
    <mergeCell ref="D35:D37"/>
    <mergeCell ref="E35:E37"/>
    <mergeCell ref="F35:F37"/>
    <mergeCell ref="G35:G36"/>
    <mergeCell ref="H35:H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0"/>
    <col min="34" max="16384" width="9.140625" style="59"/>
  </cols>
  <sheetData>
    <row r="1" spans="1:27" ht="10.5" customHeight="1">
      <c r="AA1" s="130" t="s">
        <v>70</v>
      </c>
    </row>
    <row r="2" spans="1:27" ht="16.5" customHeight="1">
      <c r="B2" s="343" t="str">
        <f>"Код отчёта: " &amp; GetCode()</f>
        <v>Код отчёта: JKH.OPEN.INFO.QUARTER.HVS.6</v>
      </c>
      <c r="C2" s="343"/>
      <c r="D2" s="343"/>
      <c r="E2" s="343"/>
      <c r="F2" s="343"/>
      <c r="G2" s="343"/>
      <c r="V2" s="121"/>
    </row>
    <row r="3" spans="1:27" ht="18" customHeight="1">
      <c r="B3" s="344" t="str">
        <f>"Версия " &amp; GetVersion()</f>
        <v>Версия 1.1.1</v>
      </c>
      <c r="C3" s="344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45" t="s">
        <v>341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7" ht="9.75" customHeight="1">
      <c r="A6" s="121"/>
      <c r="B6" s="131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24"/>
    </row>
    <row r="7" spans="1:27" ht="15" customHeight="1">
      <c r="A7" s="121"/>
      <c r="B7" s="134"/>
      <c r="C7" s="135"/>
      <c r="D7" s="136"/>
      <c r="E7" s="348" t="s">
        <v>197</v>
      </c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125"/>
    </row>
    <row r="8" spans="1:27" ht="15" customHeight="1">
      <c r="A8" s="121"/>
      <c r="B8" s="134"/>
      <c r="C8" s="135"/>
      <c r="D8" s="136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125"/>
    </row>
    <row r="9" spans="1:27" ht="15" customHeight="1">
      <c r="A9" s="121"/>
      <c r="B9" s="134"/>
      <c r="C9" s="135"/>
      <c r="D9" s="136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125"/>
    </row>
    <row r="10" spans="1:27" ht="10.5" customHeight="1">
      <c r="A10" s="121"/>
      <c r="B10" s="134"/>
      <c r="C10" s="135"/>
      <c r="D10" s="136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125"/>
    </row>
    <row r="11" spans="1:27" ht="27" customHeight="1">
      <c r="A11" s="121"/>
      <c r="B11" s="134"/>
      <c r="C11" s="135"/>
      <c r="D11" s="136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125"/>
    </row>
    <row r="12" spans="1:27" ht="12" customHeight="1">
      <c r="A12" s="121"/>
      <c r="B12" s="134"/>
      <c r="C12" s="135"/>
      <c r="D12" s="136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125"/>
    </row>
    <row r="13" spans="1:27" ht="38.25" customHeight="1">
      <c r="A13" s="121"/>
      <c r="B13" s="134"/>
      <c r="C13" s="135"/>
      <c r="D13" s="136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126"/>
    </row>
    <row r="14" spans="1:27" ht="15" customHeight="1">
      <c r="A14" s="121"/>
      <c r="B14" s="134"/>
      <c r="C14" s="135"/>
      <c r="D14" s="136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125"/>
    </row>
    <row r="15" spans="1:27" ht="15">
      <c r="A15" s="121"/>
      <c r="B15" s="134"/>
      <c r="C15" s="135"/>
      <c r="D15" s="136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125"/>
    </row>
    <row r="16" spans="1:27" ht="15">
      <c r="A16" s="121"/>
      <c r="B16" s="134"/>
      <c r="C16" s="135"/>
      <c r="D16" s="136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125"/>
    </row>
    <row r="17" spans="1:25" ht="15" customHeight="1">
      <c r="A17" s="121"/>
      <c r="B17" s="134"/>
      <c r="C17" s="135"/>
      <c r="D17" s="136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125"/>
    </row>
    <row r="18" spans="1:25" ht="15">
      <c r="A18" s="121"/>
      <c r="B18" s="134"/>
      <c r="C18" s="135"/>
      <c r="D18" s="136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125"/>
    </row>
    <row r="19" spans="1:25" ht="23.45" customHeight="1">
      <c r="A19" s="121"/>
      <c r="B19" s="134"/>
      <c r="C19" s="135"/>
      <c r="D19" s="137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125"/>
    </row>
    <row r="20" spans="1:25" ht="15" hidden="1">
      <c r="A20" s="121"/>
      <c r="B20" s="134"/>
      <c r="C20" s="135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25"/>
    </row>
    <row r="21" spans="1:25" ht="14.25" hidden="1" customHeight="1">
      <c r="A21" s="121"/>
      <c r="B21" s="134"/>
      <c r="C21" s="135"/>
      <c r="D21" s="139"/>
      <c r="E21" s="146" t="s">
        <v>68</v>
      </c>
      <c r="F21" s="341" t="s">
        <v>80</v>
      </c>
      <c r="G21" s="342"/>
      <c r="H21" s="342"/>
      <c r="I21" s="342"/>
      <c r="J21" s="342"/>
      <c r="K21" s="342"/>
      <c r="L21" s="342"/>
      <c r="M21" s="342"/>
      <c r="N21" s="136"/>
      <c r="O21" s="148" t="s">
        <v>68</v>
      </c>
      <c r="P21" s="349" t="s">
        <v>69</v>
      </c>
      <c r="Q21" s="350"/>
      <c r="R21" s="350"/>
      <c r="S21" s="350"/>
      <c r="T21" s="350"/>
      <c r="U21" s="350"/>
      <c r="V21" s="350"/>
      <c r="W21" s="350"/>
      <c r="X21" s="350"/>
      <c r="Y21" s="125"/>
    </row>
    <row r="22" spans="1:25" ht="14.25" hidden="1" customHeight="1">
      <c r="A22" s="121"/>
      <c r="B22" s="134"/>
      <c r="C22" s="135"/>
      <c r="D22" s="139"/>
      <c r="E22" s="147" t="s">
        <v>68</v>
      </c>
      <c r="F22" s="341" t="s">
        <v>71</v>
      </c>
      <c r="G22" s="342"/>
      <c r="H22" s="342"/>
      <c r="I22" s="342"/>
      <c r="J22" s="342"/>
      <c r="K22" s="342"/>
      <c r="L22" s="342"/>
      <c r="M22" s="342"/>
      <c r="N22" s="136"/>
      <c r="O22" s="149" t="s">
        <v>68</v>
      </c>
      <c r="P22" s="349" t="s">
        <v>81</v>
      </c>
      <c r="Q22" s="350"/>
      <c r="R22" s="350"/>
      <c r="S22" s="350"/>
      <c r="T22" s="350"/>
      <c r="U22" s="350"/>
      <c r="V22" s="350"/>
      <c r="W22" s="350"/>
      <c r="X22" s="350"/>
      <c r="Y22" s="125"/>
    </row>
    <row r="23" spans="1:25" ht="27" hidden="1" customHeight="1">
      <c r="A23" s="121"/>
      <c r="B23" s="134"/>
      <c r="C23" s="135"/>
      <c r="D23" s="139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340" t="s">
        <v>79</v>
      </c>
      <c r="Q23" s="340"/>
      <c r="R23" s="340"/>
      <c r="S23" s="340"/>
      <c r="T23" s="340"/>
      <c r="U23" s="340"/>
      <c r="V23" s="340"/>
      <c r="W23" s="340"/>
      <c r="X23" s="136"/>
      <c r="Y23" s="125"/>
    </row>
    <row r="24" spans="1:25" ht="15" hidden="1" customHeight="1">
      <c r="A24" s="121"/>
      <c r="B24" s="134"/>
      <c r="C24" s="135"/>
      <c r="D24" s="139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25"/>
    </row>
    <row r="25" spans="1:25" ht="15" hidden="1" customHeight="1">
      <c r="A25" s="121"/>
      <c r="B25" s="134"/>
      <c r="C25" s="135"/>
      <c r="D25" s="13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25"/>
    </row>
    <row r="26" spans="1:25" ht="15" hidden="1" customHeight="1">
      <c r="A26" s="121"/>
      <c r="B26" s="134"/>
      <c r="C26" s="135"/>
      <c r="D26" s="139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25"/>
    </row>
    <row r="27" spans="1:25" ht="15" hidden="1" customHeight="1">
      <c r="A27" s="121"/>
      <c r="B27" s="134"/>
      <c r="C27" s="135"/>
      <c r="D27" s="139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25"/>
    </row>
    <row r="28" spans="1:25" ht="15" hidden="1" customHeight="1">
      <c r="A28" s="121"/>
      <c r="B28" s="134"/>
      <c r="C28" s="135"/>
      <c r="D28" s="1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25"/>
    </row>
    <row r="29" spans="1:25" ht="15" hidden="1" customHeight="1">
      <c r="A29" s="121"/>
      <c r="B29" s="134"/>
      <c r="C29" s="135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25"/>
    </row>
    <row r="30" spans="1:25" ht="15" hidden="1" customHeight="1">
      <c r="A30" s="121"/>
      <c r="B30" s="134"/>
      <c r="C30" s="135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25"/>
    </row>
    <row r="31" spans="1:25" ht="15" hidden="1" customHeight="1">
      <c r="A31" s="121"/>
      <c r="B31" s="134"/>
      <c r="C31" s="135"/>
      <c r="D31" s="139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25"/>
    </row>
    <row r="32" spans="1:25" ht="15" hidden="1" customHeight="1">
      <c r="A32" s="121"/>
      <c r="B32" s="134"/>
      <c r="C32" s="135"/>
      <c r="D32" s="13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25"/>
    </row>
    <row r="33" spans="1:25" ht="15" hidden="1" customHeight="1">
      <c r="A33" s="121"/>
      <c r="B33" s="134"/>
      <c r="C33" s="13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25"/>
    </row>
    <row r="34" spans="1:25" ht="11.1" hidden="1" customHeight="1">
      <c r="A34" s="121"/>
      <c r="B34" s="134"/>
      <c r="C34" s="13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25"/>
    </row>
    <row r="35" spans="1:25" ht="24" hidden="1" customHeight="1">
      <c r="A35" s="121"/>
      <c r="B35" s="134"/>
      <c r="C35" s="135"/>
      <c r="D35" s="139"/>
      <c r="E35" s="332" t="s">
        <v>198</v>
      </c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125"/>
    </row>
    <row r="36" spans="1:25" ht="38.25" hidden="1" customHeight="1">
      <c r="A36" s="121"/>
      <c r="B36" s="134"/>
      <c r="C36" s="135"/>
      <c r="D36" s="139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25"/>
    </row>
    <row r="37" spans="1:25" ht="9.75" hidden="1" customHeight="1">
      <c r="A37" s="121"/>
      <c r="B37" s="134"/>
      <c r="C37" s="135"/>
      <c r="D37" s="139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25"/>
    </row>
    <row r="38" spans="1:25" ht="51" hidden="1" customHeight="1">
      <c r="A38" s="121"/>
      <c r="B38" s="134"/>
      <c r="C38" s="135"/>
      <c r="D38" s="139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125"/>
    </row>
    <row r="39" spans="1:25" ht="15" hidden="1" customHeight="1">
      <c r="A39" s="121"/>
      <c r="B39" s="134"/>
      <c r="C39" s="135"/>
      <c r="D39" s="139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125"/>
    </row>
    <row r="40" spans="1:25" ht="12" hidden="1" customHeight="1">
      <c r="A40" s="121"/>
      <c r="B40" s="134"/>
      <c r="C40" s="135"/>
      <c r="D40" s="139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125"/>
    </row>
    <row r="41" spans="1:25" ht="15.95" hidden="1" customHeight="1">
      <c r="A41" s="121"/>
      <c r="B41" s="134"/>
      <c r="C41" s="135"/>
      <c r="D41" s="139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125"/>
    </row>
    <row r="42" spans="1:25" ht="15.95" hidden="1" customHeight="1">
      <c r="A42" s="121"/>
      <c r="B42" s="134"/>
      <c r="C42" s="135"/>
      <c r="D42" s="139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125"/>
    </row>
    <row r="43" spans="1:25" ht="15.95" hidden="1" customHeight="1">
      <c r="A43" s="121"/>
      <c r="B43" s="134"/>
      <c r="C43" s="135"/>
      <c r="D43" s="139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125"/>
    </row>
    <row r="44" spans="1:25" ht="15.95" hidden="1" customHeight="1">
      <c r="A44" s="121"/>
      <c r="B44" s="134"/>
      <c r="C44" s="135"/>
      <c r="D44" s="137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125"/>
    </row>
    <row r="45" spans="1:25" ht="18" hidden="1" customHeight="1">
      <c r="A45" s="121"/>
      <c r="B45" s="134"/>
      <c r="C45" s="135"/>
      <c r="D45" s="137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125"/>
    </row>
    <row r="46" spans="1:25" ht="24" hidden="1" customHeight="1">
      <c r="A46" s="121"/>
      <c r="B46" s="134"/>
      <c r="C46" s="135"/>
      <c r="D46" s="139"/>
      <c r="E46" s="332" t="s">
        <v>67</v>
      </c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125"/>
    </row>
    <row r="47" spans="1:25" ht="37.5" hidden="1" customHeight="1">
      <c r="A47" s="121"/>
      <c r="B47" s="134"/>
      <c r="C47" s="135"/>
      <c r="D47" s="139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125"/>
    </row>
    <row r="48" spans="1:25" ht="24" hidden="1" customHeight="1">
      <c r="A48" s="121"/>
      <c r="B48" s="134"/>
      <c r="C48" s="135"/>
      <c r="D48" s="139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125"/>
    </row>
    <row r="49" spans="1:25" ht="51" hidden="1" customHeight="1">
      <c r="A49" s="121"/>
      <c r="B49" s="134"/>
      <c r="C49" s="135"/>
      <c r="D49" s="139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125"/>
    </row>
    <row r="50" spans="1:25" ht="12" hidden="1" customHeight="1">
      <c r="A50" s="121"/>
      <c r="B50" s="134"/>
      <c r="C50" s="135"/>
      <c r="D50" s="139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125"/>
    </row>
    <row r="51" spans="1:25" ht="12" hidden="1" customHeight="1">
      <c r="A51" s="121"/>
      <c r="B51" s="134"/>
      <c r="C51" s="135"/>
      <c r="D51" s="139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125"/>
    </row>
    <row r="52" spans="1:25" ht="12" hidden="1" customHeight="1">
      <c r="A52" s="121"/>
      <c r="B52" s="134"/>
      <c r="C52" s="135"/>
      <c r="D52" s="139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125"/>
    </row>
    <row r="53" spans="1:25" ht="12" hidden="1" customHeight="1">
      <c r="A53" s="121"/>
      <c r="B53" s="134"/>
      <c r="C53" s="135"/>
      <c r="D53" s="139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125"/>
    </row>
    <row r="54" spans="1:25" ht="12" hidden="1" customHeight="1">
      <c r="A54" s="121"/>
      <c r="B54" s="134"/>
      <c r="C54" s="135"/>
      <c r="D54" s="139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125"/>
    </row>
    <row r="55" spans="1:25" ht="12" hidden="1" customHeight="1">
      <c r="A55" s="121"/>
      <c r="B55" s="134"/>
      <c r="C55" s="135"/>
      <c r="D55" s="139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125"/>
    </row>
    <row r="56" spans="1:25" ht="12" hidden="1" customHeight="1">
      <c r="A56" s="121"/>
      <c r="B56" s="134"/>
      <c r="C56" s="135"/>
      <c r="D56" s="137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125"/>
    </row>
    <row r="57" spans="1:25" ht="11.1" hidden="1" customHeight="1">
      <c r="A57" s="121"/>
      <c r="B57" s="134"/>
      <c r="C57" s="135"/>
      <c r="D57" s="137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125"/>
    </row>
    <row r="58" spans="1:25" ht="15" hidden="1" customHeight="1">
      <c r="A58" s="121"/>
      <c r="B58" s="134"/>
      <c r="C58" s="135"/>
      <c r="D58" s="139"/>
      <c r="E58" s="339" t="s">
        <v>206</v>
      </c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125"/>
    </row>
    <row r="59" spans="1:25" ht="15" hidden="1" customHeight="1">
      <c r="A59" s="121"/>
      <c r="B59" s="134"/>
      <c r="C59" s="135"/>
      <c r="D59" s="139"/>
      <c r="E59" s="334"/>
      <c r="F59" s="334"/>
      <c r="G59" s="334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125"/>
    </row>
    <row r="60" spans="1:25" ht="15" hidden="1" customHeight="1">
      <c r="A60" s="121"/>
      <c r="B60" s="134"/>
      <c r="C60" s="135"/>
      <c r="D60" s="139"/>
      <c r="E60" s="336"/>
      <c r="F60" s="337"/>
      <c r="G60" s="338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5"/>
    </row>
    <row r="61" spans="1:25" ht="21" hidden="1" customHeight="1">
      <c r="A61" s="121"/>
      <c r="B61" s="134"/>
      <c r="C61" s="135"/>
      <c r="D61" s="139"/>
      <c r="E61" s="29"/>
      <c r="F61" s="27"/>
      <c r="G61" s="28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125"/>
    </row>
    <row r="62" spans="1:25" ht="21" hidden="1" customHeight="1">
      <c r="A62" s="121"/>
      <c r="B62" s="134"/>
      <c r="C62" s="135"/>
      <c r="D62" s="139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25"/>
    </row>
    <row r="63" spans="1:25" ht="21" hidden="1" customHeight="1">
      <c r="A63" s="121"/>
      <c r="B63" s="134"/>
      <c r="C63" s="135"/>
      <c r="D63" s="139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25"/>
    </row>
    <row r="64" spans="1:25" ht="21" hidden="1" customHeight="1">
      <c r="A64" s="121"/>
      <c r="B64" s="134"/>
      <c r="C64" s="135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25"/>
    </row>
    <row r="65" spans="1:25" ht="21" hidden="1" customHeight="1">
      <c r="A65" s="121"/>
      <c r="B65" s="134"/>
      <c r="C65" s="135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25"/>
    </row>
    <row r="66" spans="1:25" ht="21" hidden="1" customHeight="1">
      <c r="A66" s="121"/>
      <c r="B66" s="134"/>
      <c r="C66" s="135"/>
      <c r="D66" s="139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25"/>
    </row>
    <row r="67" spans="1:25" ht="21" hidden="1" customHeight="1">
      <c r="A67" s="121"/>
      <c r="B67" s="134"/>
      <c r="C67" s="135"/>
      <c r="D67" s="139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25"/>
    </row>
    <row r="68" spans="1:25" ht="21" hidden="1" customHeight="1">
      <c r="A68" s="121"/>
      <c r="B68" s="134"/>
      <c r="C68" s="135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25"/>
    </row>
    <row r="69" spans="1:25" ht="18" hidden="1" customHeight="1">
      <c r="A69" s="121"/>
      <c r="B69" s="134"/>
      <c r="C69" s="135"/>
      <c r="D69" s="137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25"/>
    </row>
    <row r="70" spans="1:25" ht="15" hidden="1">
      <c r="A70" s="121"/>
      <c r="B70" s="134"/>
      <c r="C70" s="135"/>
      <c r="D70" s="139"/>
      <c r="E70" s="325" t="s">
        <v>72</v>
      </c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125"/>
    </row>
    <row r="71" spans="1:25" ht="15" hidden="1">
      <c r="A71" s="121"/>
      <c r="B71" s="134"/>
      <c r="C71" s="135"/>
      <c r="D71" s="139"/>
      <c r="E71" s="326" t="s">
        <v>61</v>
      </c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125"/>
    </row>
    <row r="72" spans="1:25" ht="27" hidden="1" customHeight="1">
      <c r="A72" s="121"/>
      <c r="B72" s="134"/>
      <c r="C72" s="135"/>
      <c r="D72" s="139"/>
      <c r="E72" s="140" t="s">
        <v>62</v>
      </c>
      <c r="F72" s="327" t="s">
        <v>351</v>
      </c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125"/>
    </row>
    <row r="73" spans="1:25" ht="52.5" hidden="1" customHeight="1">
      <c r="A73" s="121"/>
      <c r="B73" s="134"/>
      <c r="C73" s="135"/>
      <c r="D73" s="139"/>
      <c r="E73" s="140" t="s">
        <v>62</v>
      </c>
      <c r="F73" s="327" t="s">
        <v>352</v>
      </c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125"/>
    </row>
    <row r="74" spans="1:25" ht="8.1" hidden="1" customHeight="1">
      <c r="A74" s="121"/>
      <c r="B74" s="134"/>
      <c r="C74" s="135"/>
      <c r="D74" s="139"/>
      <c r="E74" s="140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125"/>
    </row>
    <row r="75" spans="1:25" ht="15" hidden="1">
      <c r="A75" s="121"/>
      <c r="B75" s="134"/>
      <c r="C75" s="135"/>
      <c r="D75" s="139"/>
      <c r="E75" s="329" t="s">
        <v>73</v>
      </c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125"/>
    </row>
    <row r="76" spans="1:25" ht="45.75" hidden="1" customHeight="1">
      <c r="A76" s="121"/>
      <c r="B76" s="134"/>
      <c r="C76" s="135"/>
      <c r="D76" s="139"/>
      <c r="E76" s="324" t="s">
        <v>74</v>
      </c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125"/>
    </row>
    <row r="77" spans="1:25" ht="23.1" hidden="1" customHeight="1">
      <c r="A77" s="121"/>
      <c r="B77" s="134"/>
      <c r="C77" s="135"/>
      <c r="D77" s="139"/>
      <c r="E77" s="324" t="s">
        <v>75</v>
      </c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125"/>
    </row>
    <row r="78" spans="1:25" ht="42.75" hidden="1" customHeight="1">
      <c r="A78" s="121"/>
      <c r="B78" s="134"/>
      <c r="C78" s="135"/>
      <c r="D78" s="139"/>
      <c r="E78" s="324" t="s">
        <v>117</v>
      </c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125"/>
    </row>
    <row r="79" spans="1:25" ht="33" hidden="1" customHeight="1">
      <c r="A79" s="121"/>
      <c r="B79" s="134"/>
      <c r="C79" s="135"/>
      <c r="D79" s="139"/>
      <c r="E79" s="324" t="s">
        <v>82</v>
      </c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125"/>
    </row>
    <row r="80" spans="1:25" ht="30" hidden="1" customHeight="1">
      <c r="A80" s="121"/>
      <c r="B80" s="134"/>
      <c r="C80" s="135"/>
      <c r="D80" s="139"/>
      <c r="E80" s="324" t="s">
        <v>76</v>
      </c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125"/>
    </row>
    <row r="81" spans="1:27" ht="21" hidden="1" customHeight="1">
      <c r="A81" s="121"/>
      <c r="B81" s="134"/>
      <c r="C81" s="135"/>
      <c r="D81" s="139"/>
      <c r="E81" s="324" t="s">
        <v>77</v>
      </c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125"/>
    </row>
    <row r="82" spans="1:27" ht="24" hidden="1" customHeight="1">
      <c r="A82" s="121"/>
      <c r="B82" s="134"/>
      <c r="C82" s="135"/>
      <c r="D82" s="139"/>
      <c r="E82" s="324" t="s">
        <v>78</v>
      </c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125"/>
    </row>
    <row r="83" spans="1:27" ht="21" hidden="1" customHeight="1">
      <c r="A83" s="121"/>
      <c r="B83" s="134"/>
      <c r="C83" s="135"/>
      <c r="D83" s="139"/>
      <c r="E83" s="333" t="s">
        <v>207</v>
      </c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125"/>
    </row>
    <row r="84" spans="1:27" ht="21" hidden="1" customHeight="1">
      <c r="A84" s="121"/>
      <c r="B84" s="134"/>
      <c r="C84" s="135"/>
      <c r="D84" s="139"/>
      <c r="E84" s="421" t="s">
        <v>371</v>
      </c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420"/>
      <c r="S84" s="420"/>
      <c r="T84" s="420"/>
      <c r="U84" s="420"/>
      <c r="V84" s="420"/>
      <c r="W84" s="420"/>
      <c r="X84" s="420"/>
      <c r="Y84" s="125"/>
    </row>
    <row r="85" spans="1:27" ht="15" hidden="1" customHeight="1">
      <c r="A85" s="121"/>
      <c r="B85" s="134"/>
      <c r="C85" s="135"/>
      <c r="D85" s="139"/>
      <c r="Y85" s="125"/>
    </row>
    <row r="86" spans="1:27" ht="25.5" hidden="1" customHeight="1">
      <c r="A86" s="121"/>
      <c r="B86" s="134"/>
      <c r="C86" s="135"/>
      <c r="D86" s="139"/>
      <c r="E86" s="323" t="s">
        <v>66</v>
      </c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125"/>
    </row>
    <row r="87" spans="1:27" ht="15" hidden="1" customHeight="1">
      <c r="A87" s="121"/>
      <c r="B87" s="134"/>
      <c r="C87" s="135"/>
      <c r="D87" s="139"/>
      <c r="E87" s="136"/>
      <c r="F87" s="136"/>
      <c r="G87" s="136"/>
      <c r="H87" s="127"/>
      <c r="I87" s="127"/>
      <c r="J87" s="127"/>
      <c r="K87" s="127"/>
      <c r="L87" s="127"/>
      <c r="M87" s="127"/>
      <c r="N87" s="127"/>
      <c r="O87" s="128"/>
      <c r="P87" s="128"/>
      <c r="Q87" s="128"/>
      <c r="R87" s="128"/>
      <c r="S87" s="128"/>
      <c r="T87" s="128"/>
      <c r="U87" s="136"/>
      <c r="V87" s="136"/>
      <c r="W87" s="136"/>
      <c r="X87" s="136"/>
      <c r="Y87" s="125"/>
    </row>
    <row r="88" spans="1:27" ht="15" hidden="1" customHeight="1">
      <c r="A88" s="121"/>
      <c r="B88" s="134"/>
      <c r="C88" s="135"/>
      <c r="D88" s="139"/>
      <c r="E88" s="141"/>
      <c r="F88" s="321" t="s">
        <v>65</v>
      </c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128"/>
      <c r="U88" s="136"/>
      <c r="V88" s="136"/>
      <c r="W88" s="136"/>
      <c r="X88" s="136"/>
      <c r="Y88" s="125"/>
      <c r="AA88" s="130" t="s">
        <v>63</v>
      </c>
    </row>
    <row r="89" spans="1:27" ht="15" hidden="1" customHeight="1">
      <c r="A89" s="121"/>
      <c r="B89" s="134"/>
      <c r="C89" s="135"/>
      <c r="D89" s="139"/>
      <c r="E89" s="136"/>
      <c r="F89" s="136"/>
      <c r="G89" s="136"/>
      <c r="H89" s="127"/>
      <c r="I89" s="127"/>
      <c r="J89" s="127"/>
      <c r="K89" s="127"/>
      <c r="L89" s="127"/>
      <c r="M89" s="127"/>
      <c r="N89" s="127"/>
      <c r="O89" s="128"/>
      <c r="P89" s="128"/>
      <c r="Q89" s="128"/>
      <c r="R89" s="128"/>
      <c r="S89" s="128"/>
      <c r="T89" s="128"/>
      <c r="U89" s="136"/>
      <c r="V89" s="136"/>
      <c r="W89" s="136"/>
      <c r="X89" s="136"/>
      <c r="Y89" s="125"/>
    </row>
    <row r="90" spans="1:27" ht="15" hidden="1">
      <c r="A90" s="121"/>
      <c r="B90" s="134"/>
      <c r="C90" s="135"/>
      <c r="D90" s="139"/>
      <c r="E90" s="136"/>
      <c r="F90" s="321" t="s">
        <v>64</v>
      </c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125"/>
    </row>
    <row r="91" spans="1:27" ht="15" hidden="1">
      <c r="A91" s="121"/>
      <c r="B91" s="134"/>
      <c r="C91" s="135"/>
      <c r="D91" s="139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25"/>
    </row>
    <row r="92" spans="1:27" ht="15" hidden="1">
      <c r="A92" s="121"/>
      <c r="B92" s="134"/>
      <c r="C92" s="135"/>
      <c r="D92" s="139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25"/>
    </row>
    <row r="93" spans="1:27" ht="15" hidden="1">
      <c r="A93" s="121"/>
      <c r="B93" s="134"/>
      <c r="C93" s="135"/>
      <c r="D93" s="13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25"/>
    </row>
    <row r="94" spans="1:27" ht="15" hidden="1">
      <c r="A94" s="121"/>
      <c r="B94" s="134"/>
      <c r="C94" s="135"/>
      <c r="D94" s="139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25"/>
    </row>
    <row r="95" spans="1:27" ht="15" hidden="1" customHeight="1">
      <c r="A95" s="121"/>
      <c r="B95" s="134"/>
      <c r="C95" s="135"/>
      <c r="D95" s="139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25"/>
    </row>
    <row r="96" spans="1:27" ht="15" hidden="1" customHeight="1">
      <c r="A96" s="121"/>
      <c r="B96" s="134"/>
      <c r="C96" s="135"/>
      <c r="D96" s="139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25"/>
    </row>
    <row r="97" spans="1:25" ht="15" hidden="1" customHeight="1">
      <c r="A97" s="121"/>
      <c r="B97" s="134"/>
      <c r="C97" s="135"/>
      <c r="D97" s="139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25"/>
    </row>
    <row r="98" spans="1:25" ht="15" hidden="1" customHeight="1">
      <c r="A98" s="121"/>
      <c r="B98" s="134"/>
      <c r="C98" s="135"/>
      <c r="D98" s="139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25"/>
    </row>
    <row r="99" spans="1:25" ht="15" hidden="1" customHeight="1">
      <c r="A99" s="121"/>
      <c r="B99" s="134"/>
      <c r="C99" s="135"/>
      <c r="D99" s="139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25"/>
    </row>
    <row r="100" spans="1:25" ht="11.1" hidden="1" customHeight="1">
      <c r="A100" s="121"/>
      <c r="B100" s="134"/>
      <c r="C100" s="135"/>
      <c r="D100" s="139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25"/>
    </row>
    <row r="101" spans="1:25" ht="15" customHeight="1">
      <c r="A101" s="121"/>
      <c r="B101" s="142"/>
      <c r="C101" s="143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29"/>
    </row>
  </sheetData>
  <sheetProtection password="FA9C" sheet="1" objects="1" scenarios="1" formatColumns="0" formatRows="0"/>
  <dataConsolidate leftLabels="1"/>
  <mergeCells count="36">
    <mergeCell ref="E35:X39"/>
    <mergeCell ref="P23:W23"/>
    <mergeCell ref="F22:M22"/>
    <mergeCell ref="B2:G2"/>
    <mergeCell ref="B3:C3"/>
    <mergeCell ref="B5:Y5"/>
    <mergeCell ref="E7:X19"/>
    <mergeCell ref="F21:M21"/>
    <mergeCell ref="P21:X21"/>
    <mergeCell ref="P22:X22"/>
    <mergeCell ref="E40:X40"/>
    <mergeCell ref="E41:X45"/>
    <mergeCell ref="E46:X57"/>
    <mergeCell ref="E83:X83"/>
    <mergeCell ref="F88:S88"/>
    <mergeCell ref="E84:X84"/>
    <mergeCell ref="E59:G59"/>
    <mergeCell ref="H59:X59"/>
    <mergeCell ref="E60:G60"/>
    <mergeCell ref="F72:X72"/>
    <mergeCell ref="E58:X5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HVS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6"/>
    <col min="12" max="20" width="10.5703125" style="18"/>
    <col min="21" max="21" width="10.5703125" style="289"/>
    <col min="22" max="16384" width="10.5703125" style="18"/>
  </cols>
  <sheetData>
    <row r="1" spans="1:21" s="196" customFormat="1" ht="15" hidden="1" customHeight="1">
      <c r="C1" s="256"/>
      <c r="G1" s="261"/>
      <c r="U1" s="290"/>
    </row>
    <row r="2" spans="1:21" s="196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8"/>
      <c r="E4" s="388"/>
      <c r="F4" s="388"/>
      <c r="G4" s="388"/>
      <c r="H4" s="388"/>
      <c r="I4" s="388"/>
      <c r="J4" s="388"/>
      <c r="K4" s="264"/>
    </row>
    <row r="5" spans="1:21" ht="15" customHeight="1">
      <c r="C5" s="76"/>
      <c r="D5" s="390"/>
      <c r="E5" s="390"/>
      <c r="F5" s="390"/>
      <c r="G5" s="390"/>
      <c r="H5" s="390"/>
      <c r="I5" s="390"/>
      <c r="J5" s="390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35" customHeight="1">
      <c r="C7" s="76"/>
      <c r="D7" s="358"/>
      <c r="E7" s="395"/>
      <c r="F7" s="395"/>
      <c r="G7" s="396"/>
      <c r="H7" s="397"/>
      <c r="I7" s="387"/>
      <c r="J7" s="387"/>
      <c r="K7" s="265"/>
    </row>
    <row r="8" spans="1:21" ht="21" customHeight="1">
      <c r="C8" s="76"/>
      <c r="D8" s="358"/>
      <c r="E8" s="395"/>
      <c r="F8" s="395"/>
      <c r="G8" s="396"/>
      <c r="H8" s="398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89"/>
      <c r="E10" s="251"/>
      <c r="F10" s="189"/>
      <c r="G10" s="259"/>
      <c r="H10" s="246"/>
      <c r="I10" s="228"/>
      <c r="J10" s="267"/>
      <c r="K10" s="265"/>
    </row>
    <row r="11" spans="1:21" ht="15" customHeight="1">
      <c r="A11" s="18"/>
      <c r="C11" s="40"/>
      <c r="D11" s="189"/>
      <c r="E11" s="252"/>
      <c r="F11" s="189"/>
      <c r="G11" s="260"/>
      <c r="H11" s="247"/>
      <c r="I11" s="228"/>
      <c r="J11" s="267"/>
      <c r="K11" s="265"/>
    </row>
    <row r="12" spans="1:21" ht="21.95" customHeight="1">
      <c r="A12" s="18"/>
      <c r="C12" s="40"/>
      <c r="D12" s="189"/>
      <c r="E12" s="252"/>
      <c r="F12" s="189"/>
      <c r="G12" s="260"/>
      <c r="H12" s="254"/>
      <c r="I12" s="228"/>
      <c r="J12" s="267"/>
      <c r="K12" s="265"/>
    </row>
    <row r="13" spans="1:21" ht="21.95" customHeight="1">
      <c r="A13" s="18"/>
      <c r="C13" s="40"/>
      <c r="D13" s="358"/>
      <c r="E13" s="391"/>
      <c r="F13" s="358"/>
      <c r="G13" s="392"/>
      <c r="H13" s="393"/>
      <c r="I13" s="389" t="s">
        <v>345</v>
      </c>
      <c r="J13" s="389"/>
      <c r="K13" s="265"/>
    </row>
    <row r="14" spans="1:21" ht="15" customHeight="1">
      <c r="A14" s="18"/>
      <c r="C14" s="40"/>
      <c r="D14" s="358"/>
      <c r="E14" s="391"/>
      <c r="F14" s="358"/>
      <c r="G14" s="392"/>
      <c r="H14" s="394"/>
      <c r="I14" s="303" t="s">
        <v>216</v>
      </c>
      <c r="J14" s="267"/>
      <c r="K14" s="265"/>
    </row>
    <row r="15" spans="1:21" ht="15" customHeight="1">
      <c r="A15" s="18"/>
      <c r="C15" s="180"/>
      <c r="D15" s="358"/>
      <c r="E15" s="391"/>
      <c r="F15" s="358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I13:J13"/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15"/>
    <mergeCell ref="E13:E15"/>
    <mergeCell ref="F13:F15"/>
    <mergeCell ref="G13:G14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02"/>
      <c r="E5" s="40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403"/>
      <c r="E6" s="40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9"/>
      <c r="E8" s="400"/>
      <c r="F8" s="401"/>
      <c r="G8" s="401"/>
      <c r="H8" s="401"/>
    </row>
    <row r="9" spans="1:13" ht="45" customHeight="1">
      <c r="D9" s="399"/>
      <c r="E9" s="400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404"/>
      <c r="E7" s="404"/>
      <c r="U7" s="298"/>
    </row>
    <row r="8" spans="3:21" s="85" customFormat="1" ht="15" customHeight="1">
      <c r="C8" s="86"/>
      <c r="D8" s="403"/>
      <c r="E8" s="40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2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1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69"/>
      <c r="E4" s="370"/>
      <c r="F4" s="370"/>
      <c r="G4" s="370"/>
      <c r="H4" s="370"/>
      <c r="I4" s="371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72"/>
      <c r="E5" s="373"/>
      <c r="F5" s="373"/>
      <c r="G5" s="373"/>
      <c r="H5" s="373"/>
      <c r="I5" s="374"/>
      <c r="J5" s="232"/>
      <c r="K5" s="232"/>
      <c r="L5" s="232"/>
      <c r="M5" s="232"/>
      <c r="N5" s="232"/>
      <c r="O5" s="232"/>
      <c r="P5" s="29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77"/>
      <c r="B6" s="377"/>
      <c r="C6" s="377"/>
      <c r="D6" s="377"/>
      <c r="E6" s="377"/>
      <c r="F6" s="377"/>
      <c r="G6" s="57"/>
      <c r="H6" s="57"/>
      <c r="I6" s="57"/>
      <c r="J6" s="57"/>
      <c r="K6" s="57"/>
      <c r="N6" s="235"/>
      <c r="O6" s="235"/>
      <c r="P6" s="293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77"/>
      <c r="B7" s="377"/>
      <c r="C7" s="377"/>
      <c r="D7" s="377"/>
      <c r="E7" s="377"/>
      <c r="F7" s="377"/>
    </row>
    <row r="8" spans="1:38" ht="0.2" customHeight="1">
      <c r="B8" s="376"/>
      <c r="C8" s="376"/>
      <c r="D8" s="376"/>
      <c r="E8" s="375"/>
      <c r="F8" s="375"/>
    </row>
    <row r="9" spans="1:38" ht="0.2" customHeight="1">
      <c r="B9" s="376"/>
      <c r="C9" s="376"/>
      <c r="D9" s="376"/>
      <c r="E9" s="375"/>
      <c r="F9" s="375"/>
    </row>
    <row r="10" spans="1:38" ht="0.2" customHeight="1">
      <c r="B10" s="376"/>
      <c r="C10" s="376"/>
      <c r="D10" s="376"/>
      <c r="E10" s="375"/>
      <c r="F10" s="375"/>
    </row>
    <row r="11" spans="1:38" ht="6" hidden="1" customHeight="1">
      <c r="B11" s="376"/>
      <c r="C11" s="376"/>
      <c r="D11" s="376"/>
      <c r="E11" s="375"/>
      <c r="F11" s="375"/>
    </row>
    <row r="12" spans="1:38" ht="20.25" hidden="1" customHeight="1">
      <c r="A12" s="176"/>
      <c r="B12" s="376"/>
      <c r="C12" s="376"/>
      <c r="D12" s="376"/>
      <c r="E12" s="177"/>
      <c r="F12" s="176"/>
      <c r="G12" s="177"/>
      <c r="H12" s="177"/>
      <c r="I12" s="176"/>
      <c r="J12" s="176"/>
      <c r="K12" s="177"/>
    </row>
    <row r="13" spans="1:38" ht="20.25" hidden="1" customHeight="1">
      <c r="B13" s="376"/>
      <c r="C13" s="376"/>
      <c r="D13" s="376"/>
      <c r="E13" s="177"/>
      <c r="F13" s="175"/>
      <c r="G13" s="176"/>
      <c r="H13" s="176"/>
      <c r="I13" s="176"/>
      <c r="J13" s="176"/>
      <c r="K13" s="177"/>
    </row>
    <row r="14" spans="1:38" ht="6" hidden="1" customHeight="1">
      <c r="B14" s="378"/>
      <c r="C14" s="378"/>
      <c r="D14" s="378"/>
      <c r="E14" s="178"/>
      <c r="F14" s="176"/>
      <c r="G14" s="176"/>
      <c r="H14" s="176"/>
      <c r="I14" s="176"/>
      <c r="J14" s="176"/>
      <c r="K14" s="177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67"/>
      <c r="B18" s="176"/>
      <c r="C18" s="176"/>
      <c r="D18" s="368"/>
      <c r="E18" s="368"/>
      <c r="F18" s="382"/>
      <c r="G18" s="382"/>
      <c r="H18" s="382"/>
      <c r="I18" s="382"/>
      <c r="J18" s="382"/>
      <c r="K18" s="382"/>
      <c r="L18" s="382"/>
      <c r="M18" s="382"/>
    </row>
    <row r="19" spans="1:38" ht="23.25" customHeight="1">
      <c r="A19" s="367"/>
      <c r="B19" s="179"/>
      <c r="C19" s="180"/>
      <c r="D19" s="202"/>
      <c r="E19" s="202"/>
      <c r="F19" s="202"/>
      <c r="G19" s="385"/>
      <c r="H19" s="386"/>
      <c r="I19" s="202"/>
      <c r="J19" s="202"/>
      <c r="K19" s="385"/>
      <c r="L19" s="386"/>
      <c r="M19" s="202"/>
    </row>
    <row r="20" spans="1:38" s="182" customFormat="1" ht="14.25" customHeight="1">
      <c r="A20" s="79"/>
      <c r="B20" s="79"/>
      <c r="C20" s="79"/>
      <c r="D20" s="203"/>
      <c r="E20" s="203"/>
      <c r="F20" s="203"/>
      <c r="G20" s="359"/>
      <c r="H20" s="360"/>
      <c r="I20" s="203"/>
      <c r="J20" s="203"/>
      <c r="K20" s="359"/>
      <c r="L20" s="360"/>
      <c r="M20" s="203"/>
      <c r="N20" s="201"/>
      <c r="O20" s="230"/>
      <c r="P20" s="294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38.1" customHeight="1">
      <c r="A22" s="59"/>
      <c r="B22" s="59"/>
      <c r="C22" s="40"/>
      <c r="D22" s="381"/>
      <c r="E22" s="379"/>
      <c r="F22" s="380"/>
      <c r="G22" s="362"/>
      <c r="H22" s="358"/>
      <c r="I22" s="383"/>
      <c r="J22" s="380"/>
      <c r="K22" s="209"/>
      <c r="L22" s="204"/>
      <c r="M22" s="226"/>
      <c r="N22" s="174"/>
      <c r="O22" s="174"/>
      <c r="P22" s="295"/>
      <c r="Q22" s="174"/>
      <c r="R22" s="174"/>
      <c r="S22" s="174"/>
      <c r="T22" s="174"/>
      <c r="U22" s="174"/>
      <c r="V22" s="174"/>
      <c r="W22" s="174"/>
      <c r="X22" s="174">
        <v>64279412</v>
      </c>
      <c r="Y22" s="174" t="s">
        <v>217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81"/>
      <c r="E23" s="379"/>
      <c r="F23" s="380"/>
      <c r="G23" s="363"/>
      <c r="H23" s="358"/>
      <c r="I23" s="384"/>
      <c r="J23" s="380"/>
      <c r="K23" s="192"/>
      <c r="L23" s="205"/>
      <c r="M23" s="225"/>
      <c r="N23" s="174"/>
      <c r="O23" s="174"/>
      <c r="P23" s="29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81"/>
      <c r="E24" s="379"/>
      <c r="F24" s="380"/>
      <c r="G24" s="192"/>
      <c r="H24" s="205"/>
      <c r="I24" s="199"/>
      <c r="J24" s="205"/>
      <c r="K24" s="205"/>
      <c r="L24" s="205"/>
      <c r="M24" s="206"/>
      <c r="N24" s="174"/>
      <c r="O24" s="174"/>
      <c r="P24" s="29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55"/>
      <c r="D25" s="192"/>
      <c r="E25" s="193"/>
      <c r="F25" s="205"/>
      <c r="G25" s="205"/>
      <c r="H25" s="205"/>
      <c r="I25" s="205"/>
      <c r="J25" s="205"/>
      <c r="K25" s="205"/>
      <c r="L25" s="205"/>
      <c r="M25" s="206"/>
    </row>
    <row r="26" spans="1:38" ht="15" customHeight="1">
      <c r="C26" s="355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B14:D14"/>
    <mergeCell ref="J22:J23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F22:F24"/>
    <mergeCell ref="I22:I23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  <mergeCell ref="B10:D10"/>
    <mergeCell ref="E10:F10"/>
    <mergeCell ref="B11:D11"/>
    <mergeCell ref="E11:F11"/>
    <mergeCell ref="B12:D12"/>
    <mergeCell ref="B13:D1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7" customFormat="1" ht="14.25" customHeight="1">
      <c r="A4" s="33"/>
      <c r="B4" s="18"/>
      <c r="C4" s="40"/>
      <c r="D4" s="352"/>
      <c r="E4" s="352"/>
      <c r="F4" s="352"/>
      <c r="G4" s="352"/>
      <c r="H4" s="352"/>
      <c r="Q4" s="280"/>
      <c r="U4" s="289"/>
    </row>
    <row r="5" spans="1:83" s="167" customFormat="1" ht="18.75" customHeight="1">
      <c r="A5" s="33"/>
      <c r="B5" s="18"/>
      <c r="C5" s="40"/>
      <c r="D5" s="353"/>
      <c r="E5" s="353"/>
      <c r="F5" s="353"/>
      <c r="G5" s="353"/>
      <c r="H5" s="353"/>
      <c r="Q5" s="280"/>
      <c r="U5" s="289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7" customFormat="1" ht="20.100000000000001" hidden="1" customHeight="1">
      <c r="A7" s="183"/>
      <c r="B7" s="183"/>
      <c r="C7" s="40"/>
      <c r="D7" s="354"/>
      <c r="E7" s="354"/>
      <c r="F7" s="355"/>
      <c r="G7" s="355"/>
      <c r="H7" s="21"/>
      <c r="I7" s="21"/>
      <c r="J7" s="168"/>
      <c r="K7" s="169"/>
      <c r="L7" s="169"/>
      <c r="Q7" s="280"/>
      <c r="U7" s="289"/>
    </row>
    <row r="8" spans="1:83" ht="3" customHeight="1"/>
    <row r="9" spans="1:83" s="167" customFormat="1" ht="23.25" customHeight="1">
      <c r="A9" s="33"/>
      <c r="B9" s="18"/>
      <c r="C9" s="40"/>
      <c r="D9" s="358"/>
      <c r="E9" s="358"/>
      <c r="F9" s="358"/>
      <c r="G9" s="358"/>
      <c r="H9" s="358"/>
      <c r="I9" s="365"/>
      <c r="J9" s="365"/>
      <c r="K9" s="365"/>
      <c r="L9" s="365"/>
      <c r="Q9" s="280"/>
      <c r="U9" s="289"/>
    </row>
    <row r="10" spans="1:83" s="167" customFormat="1" ht="23.25" customHeight="1">
      <c r="A10" s="33"/>
      <c r="B10" s="18"/>
      <c r="C10" s="40"/>
      <c r="D10" s="190"/>
      <c r="E10" s="190"/>
      <c r="F10" s="356"/>
      <c r="G10" s="357"/>
      <c r="H10" s="191"/>
      <c r="I10" s="366"/>
      <c r="J10" s="366"/>
      <c r="K10" s="191"/>
      <c r="L10" s="191"/>
      <c r="Q10" s="280"/>
      <c r="U10" s="289"/>
    </row>
    <row r="11" spans="1:83" s="167" customFormat="1" ht="11.25" customHeight="1">
      <c r="A11" s="33"/>
      <c r="B11" s="18"/>
      <c r="C11" s="40"/>
      <c r="D11" s="79"/>
      <c r="E11" s="79"/>
      <c r="F11" s="359"/>
      <c r="G11" s="360"/>
      <c r="H11" s="79"/>
      <c r="I11" s="359"/>
      <c r="J11" s="360"/>
      <c r="K11" s="79"/>
      <c r="L11" s="79"/>
      <c r="Q11" s="280"/>
      <c r="U11" s="289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/>
      <c r="G12" s="214"/>
      <c r="H12" s="220"/>
      <c r="I12" s="216"/>
      <c r="J12" s="214"/>
      <c r="K12" s="220"/>
      <c r="L12" s="221"/>
      <c r="Q12" s="280"/>
      <c r="U12" s="289"/>
    </row>
    <row r="13" spans="1:83" s="71" customFormat="1" ht="15" customHeight="1">
      <c r="A13" s="37"/>
      <c r="B13" s="196" t="s">
        <v>251</v>
      </c>
      <c r="C13" s="40"/>
      <c r="D13" s="358"/>
      <c r="E13" s="361"/>
      <c r="F13" s="362"/>
      <c r="G13" s="358"/>
      <c r="H13" s="364"/>
      <c r="I13" s="209"/>
      <c r="J13" s="204"/>
      <c r="K13" s="200"/>
      <c r="L13" s="197"/>
      <c r="M13" s="196"/>
      <c r="N13" s="196"/>
      <c r="O13" s="196"/>
      <c r="P13" s="196"/>
      <c r="Q13" s="279"/>
      <c r="R13" s="196"/>
      <c r="S13" s="196"/>
      <c r="T13" s="196"/>
      <c r="U13" s="290"/>
      <c r="V13" s="196"/>
      <c r="W13" s="196"/>
      <c r="X13" s="196"/>
      <c r="Y13" s="130"/>
      <c r="Z13" s="130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58"/>
      <c r="E14" s="361"/>
      <c r="F14" s="363"/>
      <c r="G14" s="358"/>
      <c r="H14" s="364"/>
      <c r="I14" s="192"/>
      <c r="J14" s="205"/>
      <c r="K14" s="222"/>
      <c r="L14" s="245"/>
      <c r="M14" s="196"/>
      <c r="N14" s="196"/>
      <c r="O14" s="196"/>
      <c r="P14" s="196"/>
      <c r="Q14" s="279"/>
      <c r="R14" s="196"/>
      <c r="S14" s="196"/>
      <c r="T14" s="196"/>
      <c r="U14" s="290"/>
      <c r="V14" s="196"/>
      <c r="W14" s="196"/>
      <c r="X14" s="196"/>
      <c r="Y14" s="130"/>
      <c r="Z14" s="130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58"/>
      <c r="E15" s="361"/>
      <c r="F15" s="192"/>
      <c r="G15" s="205"/>
      <c r="H15" s="222"/>
      <c r="I15" s="244"/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0"/>
      <c r="V15" s="196"/>
      <c r="W15" s="196"/>
      <c r="X15" s="196"/>
      <c r="Y15" s="130"/>
      <c r="Z15" s="130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251</v>
      </c>
      <c r="C16" s="40"/>
      <c r="D16" s="192"/>
      <c r="E16" s="199"/>
      <c r="F16" s="194"/>
      <c r="G16" s="194"/>
      <c r="H16" s="194"/>
      <c r="I16" s="194"/>
      <c r="J16" s="194"/>
      <c r="K16" s="194"/>
      <c r="L16" s="195"/>
      <c r="Q16" s="280"/>
      <c r="U16" s="289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1" customFormat="1">
      <c r="A20" s="170"/>
      <c r="C20" s="172"/>
      <c r="D20" s="184"/>
      <c r="E20" s="184"/>
      <c r="Q20" s="281"/>
      <c r="U20" s="289"/>
    </row>
    <row r="21" spans="1:21" s="171" customFormat="1">
      <c r="A21" s="170"/>
      <c r="C21" s="172"/>
      <c r="D21" s="184"/>
      <c r="E21" s="184"/>
      <c r="Q21" s="281"/>
      <c r="U21" s="289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F9:H9"/>
    <mergeCell ref="D13:D15"/>
    <mergeCell ref="E13:E15"/>
    <mergeCell ref="F13:F14"/>
    <mergeCell ref="G13:G14"/>
    <mergeCell ref="H13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0"/>
  </cols>
  <sheetData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9"/>
  <sheetViews>
    <sheetView showGridLines="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18">
        <v>43214.368020833332</v>
      </c>
      <c r="B2" s="6" t="s">
        <v>368</v>
      </c>
      <c r="C2" s="6" t="s">
        <v>369</v>
      </c>
    </row>
    <row r="3" spans="1:4">
      <c r="A3" s="318">
        <v>43214.368032407408</v>
      </c>
      <c r="B3" s="6" t="s">
        <v>370</v>
      </c>
      <c r="C3" s="6" t="s">
        <v>369</v>
      </c>
    </row>
    <row r="4" spans="1:4">
      <c r="A4" s="318">
        <v>43214.36818287037</v>
      </c>
      <c r="B4" s="6" t="s">
        <v>368</v>
      </c>
      <c r="C4" s="6" t="s">
        <v>369</v>
      </c>
    </row>
    <row r="5" spans="1:4">
      <c r="A5" s="318">
        <v>43214.36824074074</v>
      </c>
      <c r="B5" s="6" t="s">
        <v>370</v>
      </c>
      <c r="C5" s="6" t="s">
        <v>369</v>
      </c>
    </row>
    <row r="6" spans="1:4">
      <c r="A6" s="318">
        <v>43214.373530092591</v>
      </c>
      <c r="B6" s="6" t="s">
        <v>368</v>
      </c>
      <c r="C6" s="6" t="s">
        <v>369</v>
      </c>
    </row>
    <row r="7" spans="1:4">
      <c r="A7" s="318">
        <v>43214.373541666668</v>
      </c>
      <c r="B7" s="6" t="s">
        <v>370</v>
      </c>
      <c r="C7" s="6" t="s">
        <v>369</v>
      </c>
    </row>
    <row r="8" spans="1:4">
      <c r="A8" s="318">
        <v>43426.611493055556</v>
      </c>
      <c r="B8" s="6" t="s">
        <v>368</v>
      </c>
      <c r="C8" s="6" t="s">
        <v>369</v>
      </c>
    </row>
    <row r="9" spans="1:4">
      <c r="A9" s="318">
        <v>43426.611504629633</v>
      </c>
      <c r="B9" s="6" t="s">
        <v>370</v>
      </c>
      <c r="C9" s="6" t="s">
        <v>369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127</v>
      </c>
      <c r="B1" s="36" t="s">
        <v>128</v>
      </c>
    </row>
    <row r="2" spans="1:2">
      <c r="A2" s="36">
        <v>64235586</v>
      </c>
      <c r="B2" s="36" t="s">
        <v>372</v>
      </c>
    </row>
    <row r="3" spans="1:2">
      <c r="A3" s="36">
        <v>64235587</v>
      </c>
      <c r="B3" s="36" t="s">
        <v>373</v>
      </c>
    </row>
    <row r="4" spans="1:2">
      <c r="A4" s="36">
        <v>64235585</v>
      </c>
      <c r="B4" s="36" t="s">
        <v>374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90"/>
  <sheetViews>
    <sheetView showGridLines="0" workbookViewId="0"/>
  </sheetViews>
  <sheetFormatPr defaultRowHeight="11.25"/>
  <cols>
    <col min="1" max="1" width="9.140625" style="122"/>
    <col min="2" max="2" width="15.140625" style="122" customWidth="1"/>
    <col min="3" max="3" width="24.28515625" style="122" customWidth="1"/>
    <col min="4" max="4" width="30.7109375" style="122" customWidth="1"/>
    <col min="5" max="5" width="13.5703125" style="122" customWidth="1"/>
    <col min="6" max="6" width="20.140625" style="122" customWidth="1"/>
    <col min="7" max="7" width="13.85546875" style="122" customWidth="1"/>
    <col min="8" max="8" width="14.85546875" style="122" customWidth="1"/>
    <col min="9" max="9" width="25" style="122" customWidth="1"/>
    <col min="10" max="10" width="12.140625" style="122" customWidth="1"/>
    <col min="11" max="11" width="11.5703125" style="122" customWidth="1"/>
    <col min="12" max="13" width="9.140625" style="122"/>
    <col min="14" max="14" width="13" style="122" customWidth="1"/>
    <col min="15" max="15" width="9.140625" style="122"/>
    <col min="16" max="16" width="15.28515625" style="122" customWidth="1"/>
    <col min="17" max="17" width="20" style="122" customWidth="1"/>
    <col min="18" max="18" width="26.85546875" style="122" customWidth="1"/>
    <col min="19" max="19" width="12.28515625" style="122" customWidth="1"/>
    <col min="20" max="16384" width="9.140625" style="122"/>
  </cols>
  <sheetData>
    <row r="1" spans="1:10">
      <c r="A1" s="122" t="s">
        <v>225</v>
      </c>
      <c r="B1" s="122" t="s">
        <v>243</v>
      </c>
      <c r="C1" s="122" t="s">
        <v>244</v>
      </c>
      <c r="D1" s="122" t="s">
        <v>245</v>
      </c>
      <c r="E1" s="122" t="s">
        <v>246</v>
      </c>
      <c r="F1" s="122" t="s">
        <v>247</v>
      </c>
      <c r="G1" s="122" t="s">
        <v>248</v>
      </c>
      <c r="H1" s="122" t="s">
        <v>249</v>
      </c>
      <c r="I1" s="122" t="s">
        <v>250</v>
      </c>
    </row>
    <row r="2" spans="1:10">
      <c r="A2" s="122">
        <v>1</v>
      </c>
      <c r="B2" s="122" t="s">
        <v>376</v>
      </c>
      <c r="C2" s="122" t="s">
        <v>314</v>
      </c>
      <c r="D2" s="122" t="s">
        <v>377</v>
      </c>
      <c r="E2" s="122" t="s">
        <v>378</v>
      </c>
      <c r="F2" s="122" t="s">
        <v>379</v>
      </c>
      <c r="G2" s="122" t="s">
        <v>380</v>
      </c>
      <c r="J2" s="122" t="s">
        <v>672</v>
      </c>
    </row>
    <row r="3" spans="1:10">
      <c r="A3" s="122">
        <v>2</v>
      </c>
      <c r="B3" s="122" t="s">
        <v>376</v>
      </c>
      <c r="C3" s="122" t="s">
        <v>314</v>
      </c>
      <c r="D3" s="122" t="s">
        <v>381</v>
      </c>
      <c r="E3" s="122" t="s">
        <v>382</v>
      </c>
      <c r="F3" s="122" t="s">
        <v>383</v>
      </c>
      <c r="G3" s="122" t="s">
        <v>384</v>
      </c>
      <c r="J3" s="122" t="s">
        <v>672</v>
      </c>
    </row>
    <row r="4" spans="1:10">
      <c r="A4" s="122">
        <v>3</v>
      </c>
      <c r="B4" s="122" t="s">
        <v>376</v>
      </c>
      <c r="C4" s="122" t="s">
        <v>314</v>
      </c>
      <c r="D4" s="122" t="s">
        <v>385</v>
      </c>
      <c r="E4" s="122" t="s">
        <v>386</v>
      </c>
      <c r="F4" s="122" t="s">
        <v>387</v>
      </c>
      <c r="G4" s="122" t="s">
        <v>388</v>
      </c>
      <c r="J4" s="122" t="s">
        <v>672</v>
      </c>
    </row>
    <row r="5" spans="1:10">
      <c r="A5" s="122">
        <v>4</v>
      </c>
      <c r="B5" s="122" t="s">
        <v>376</v>
      </c>
      <c r="C5" s="122" t="s">
        <v>314</v>
      </c>
      <c r="D5" s="122" t="s">
        <v>389</v>
      </c>
      <c r="E5" s="122" t="s">
        <v>390</v>
      </c>
      <c r="F5" s="122" t="s">
        <v>391</v>
      </c>
      <c r="G5" s="122" t="s">
        <v>392</v>
      </c>
      <c r="J5" s="122" t="s">
        <v>672</v>
      </c>
    </row>
    <row r="6" spans="1:10">
      <c r="A6" s="122">
        <v>5</v>
      </c>
      <c r="B6" s="122" t="s">
        <v>376</v>
      </c>
      <c r="C6" s="122" t="s">
        <v>314</v>
      </c>
      <c r="D6" s="122" t="s">
        <v>393</v>
      </c>
      <c r="E6" s="122" t="s">
        <v>394</v>
      </c>
      <c r="F6" s="122" t="s">
        <v>395</v>
      </c>
      <c r="G6" s="122" t="s">
        <v>396</v>
      </c>
      <c r="J6" s="122" t="s">
        <v>672</v>
      </c>
    </row>
    <row r="7" spans="1:10">
      <c r="A7" s="122">
        <v>6</v>
      </c>
      <c r="B7" s="122" t="s">
        <v>376</v>
      </c>
      <c r="C7" s="122" t="s">
        <v>314</v>
      </c>
      <c r="D7" s="122" t="s">
        <v>397</v>
      </c>
      <c r="E7" s="122" t="s">
        <v>398</v>
      </c>
      <c r="F7" s="122" t="s">
        <v>399</v>
      </c>
      <c r="G7" s="122" t="s">
        <v>400</v>
      </c>
      <c r="J7" s="122" t="s">
        <v>672</v>
      </c>
    </row>
    <row r="8" spans="1:10">
      <c r="A8" s="122">
        <v>7</v>
      </c>
      <c r="B8" s="122" t="s">
        <v>376</v>
      </c>
      <c r="C8" s="122" t="s">
        <v>314</v>
      </c>
      <c r="D8" s="122" t="s">
        <v>401</v>
      </c>
      <c r="E8" s="122" t="s">
        <v>402</v>
      </c>
      <c r="F8" s="122" t="s">
        <v>403</v>
      </c>
      <c r="G8" s="122" t="s">
        <v>404</v>
      </c>
      <c r="H8" s="122" t="s">
        <v>405</v>
      </c>
      <c r="J8" s="122" t="s">
        <v>672</v>
      </c>
    </row>
    <row r="9" spans="1:10">
      <c r="A9" s="122">
        <v>8</v>
      </c>
      <c r="B9" s="122" t="s">
        <v>376</v>
      </c>
      <c r="C9" s="122" t="s">
        <v>314</v>
      </c>
      <c r="D9" s="122" t="s">
        <v>406</v>
      </c>
      <c r="E9" s="122" t="s">
        <v>407</v>
      </c>
      <c r="F9" s="122" t="s">
        <v>408</v>
      </c>
      <c r="G9" s="122" t="s">
        <v>409</v>
      </c>
      <c r="J9" s="122" t="s">
        <v>672</v>
      </c>
    </row>
    <row r="10" spans="1:10">
      <c r="A10" s="122">
        <v>9</v>
      </c>
      <c r="B10" s="122" t="s">
        <v>376</v>
      </c>
      <c r="C10" s="122" t="s">
        <v>314</v>
      </c>
      <c r="D10" s="122" t="s">
        <v>410</v>
      </c>
      <c r="E10" s="122" t="s">
        <v>411</v>
      </c>
      <c r="F10" s="122" t="s">
        <v>412</v>
      </c>
      <c r="G10" s="122" t="s">
        <v>413</v>
      </c>
      <c r="J10" s="122" t="s">
        <v>672</v>
      </c>
    </row>
    <row r="11" spans="1:10">
      <c r="A11" s="122">
        <v>10</v>
      </c>
      <c r="B11" s="122" t="s">
        <v>376</v>
      </c>
      <c r="C11" s="122" t="s">
        <v>314</v>
      </c>
      <c r="D11" s="122" t="s">
        <v>414</v>
      </c>
      <c r="E11" s="122" t="s">
        <v>415</v>
      </c>
      <c r="F11" s="122" t="s">
        <v>416</v>
      </c>
      <c r="G11" s="122" t="s">
        <v>417</v>
      </c>
      <c r="J11" s="122" t="s">
        <v>672</v>
      </c>
    </row>
    <row r="12" spans="1:10">
      <c r="A12" s="122">
        <v>11</v>
      </c>
      <c r="B12" s="122" t="s">
        <v>376</v>
      </c>
      <c r="C12" s="122" t="s">
        <v>314</v>
      </c>
      <c r="D12" s="122" t="s">
        <v>418</v>
      </c>
      <c r="E12" s="122" t="s">
        <v>419</v>
      </c>
      <c r="F12" s="122" t="s">
        <v>420</v>
      </c>
      <c r="G12" s="122" t="s">
        <v>421</v>
      </c>
      <c r="J12" s="122" t="s">
        <v>672</v>
      </c>
    </row>
    <row r="13" spans="1:10">
      <c r="A13" s="122">
        <v>12</v>
      </c>
      <c r="B13" s="122" t="s">
        <v>376</v>
      </c>
      <c r="C13" s="122" t="s">
        <v>314</v>
      </c>
      <c r="D13" s="122" t="s">
        <v>422</v>
      </c>
      <c r="E13" s="122" t="s">
        <v>423</v>
      </c>
      <c r="F13" s="122" t="s">
        <v>424</v>
      </c>
      <c r="G13" s="122" t="s">
        <v>425</v>
      </c>
      <c r="J13" s="122" t="s">
        <v>672</v>
      </c>
    </row>
    <row r="14" spans="1:10">
      <c r="A14" s="122">
        <v>13</v>
      </c>
      <c r="B14" s="122" t="s">
        <v>376</v>
      </c>
      <c r="C14" s="122" t="s">
        <v>314</v>
      </c>
      <c r="D14" s="122" t="s">
        <v>426</v>
      </c>
      <c r="E14" s="122" t="s">
        <v>427</v>
      </c>
      <c r="F14" s="122" t="s">
        <v>428</v>
      </c>
      <c r="G14" s="122" t="s">
        <v>384</v>
      </c>
      <c r="J14" s="122" t="s">
        <v>672</v>
      </c>
    </row>
    <row r="15" spans="1:10">
      <c r="A15" s="122">
        <v>14</v>
      </c>
      <c r="B15" s="122" t="s">
        <v>376</v>
      </c>
      <c r="C15" s="122" t="s">
        <v>314</v>
      </c>
      <c r="D15" s="122" t="s">
        <v>429</v>
      </c>
      <c r="E15" s="122" t="s">
        <v>430</v>
      </c>
      <c r="F15" s="122" t="s">
        <v>431</v>
      </c>
      <c r="G15" s="122" t="s">
        <v>432</v>
      </c>
      <c r="H15" s="122" t="s">
        <v>433</v>
      </c>
      <c r="J15" s="122" t="s">
        <v>672</v>
      </c>
    </row>
    <row r="16" spans="1:10">
      <c r="A16" s="122">
        <v>15</v>
      </c>
      <c r="B16" s="122" t="s">
        <v>376</v>
      </c>
      <c r="C16" s="122" t="s">
        <v>314</v>
      </c>
      <c r="D16" s="122" t="s">
        <v>434</v>
      </c>
      <c r="E16" s="122" t="s">
        <v>435</v>
      </c>
      <c r="F16" s="122" t="s">
        <v>436</v>
      </c>
      <c r="G16" s="122" t="s">
        <v>425</v>
      </c>
      <c r="J16" s="122" t="s">
        <v>672</v>
      </c>
    </row>
    <row r="17" spans="1:10">
      <c r="A17" s="122">
        <v>16</v>
      </c>
      <c r="B17" s="122" t="s">
        <v>376</v>
      </c>
      <c r="C17" s="122" t="s">
        <v>314</v>
      </c>
      <c r="D17" s="122" t="s">
        <v>437</v>
      </c>
      <c r="E17" s="122" t="s">
        <v>438</v>
      </c>
      <c r="F17" s="122" t="s">
        <v>439</v>
      </c>
      <c r="G17" s="122" t="s">
        <v>440</v>
      </c>
      <c r="J17" s="122" t="s">
        <v>672</v>
      </c>
    </row>
    <row r="18" spans="1:10">
      <c r="A18" s="122">
        <v>17</v>
      </c>
      <c r="B18" s="122" t="s">
        <v>376</v>
      </c>
      <c r="C18" s="122" t="s">
        <v>314</v>
      </c>
      <c r="D18" s="122" t="s">
        <v>441</v>
      </c>
      <c r="E18" s="122" t="s">
        <v>442</v>
      </c>
      <c r="F18" s="122" t="s">
        <v>443</v>
      </c>
      <c r="G18" s="122" t="s">
        <v>432</v>
      </c>
      <c r="J18" s="122" t="s">
        <v>672</v>
      </c>
    </row>
    <row r="19" spans="1:10">
      <c r="A19" s="122">
        <v>18</v>
      </c>
      <c r="B19" s="122" t="s">
        <v>376</v>
      </c>
      <c r="C19" s="122" t="s">
        <v>314</v>
      </c>
      <c r="D19" s="122" t="s">
        <v>444</v>
      </c>
      <c r="E19" s="122" t="s">
        <v>445</v>
      </c>
      <c r="F19" s="122" t="s">
        <v>446</v>
      </c>
      <c r="G19" s="122" t="s">
        <v>432</v>
      </c>
      <c r="J19" s="122" t="s">
        <v>672</v>
      </c>
    </row>
    <row r="20" spans="1:10">
      <c r="A20" s="122">
        <v>19</v>
      </c>
      <c r="B20" s="122" t="s">
        <v>376</v>
      </c>
      <c r="C20" s="122" t="s">
        <v>314</v>
      </c>
      <c r="D20" s="122" t="s">
        <v>447</v>
      </c>
      <c r="E20" s="122" t="s">
        <v>448</v>
      </c>
      <c r="F20" s="122" t="s">
        <v>449</v>
      </c>
      <c r="G20" s="122" t="s">
        <v>425</v>
      </c>
      <c r="J20" s="122" t="s">
        <v>672</v>
      </c>
    </row>
    <row r="21" spans="1:10">
      <c r="A21" s="122">
        <v>20</v>
      </c>
      <c r="B21" s="122" t="s">
        <v>376</v>
      </c>
      <c r="C21" s="122" t="s">
        <v>314</v>
      </c>
      <c r="D21" s="122" t="s">
        <v>450</v>
      </c>
      <c r="E21" s="122" t="s">
        <v>451</v>
      </c>
      <c r="F21" s="122" t="s">
        <v>452</v>
      </c>
      <c r="G21" s="122" t="s">
        <v>453</v>
      </c>
      <c r="H21" s="122" t="s">
        <v>454</v>
      </c>
      <c r="J21" s="122" t="s">
        <v>672</v>
      </c>
    </row>
    <row r="22" spans="1:10">
      <c r="A22" s="122">
        <v>21</v>
      </c>
      <c r="B22" s="122" t="s">
        <v>376</v>
      </c>
      <c r="C22" s="122" t="s">
        <v>314</v>
      </c>
      <c r="D22" s="122" t="s">
        <v>455</v>
      </c>
      <c r="E22" s="122" t="s">
        <v>456</v>
      </c>
      <c r="F22" s="122" t="s">
        <v>457</v>
      </c>
      <c r="G22" s="122" t="s">
        <v>458</v>
      </c>
      <c r="J22" s="122" t="s">
        <v>672</v>
      </c>
    </row>
    <row r="23" spans="1:10">
      <c r="A23" s="122">
        <v>22</v>
      </c>
      <c r="B23" s="122" t="s">
        <v>376</v>
      </c>
      <c r="C23" s="122" t="s">
        <v>314</v>
      </c>
      <c r="D23" s="122" t="s">
        <v>459</v>
      </c>
      <c r="E23" s="122" t="s">
        <v>460</v>
      </c>
      <c r="F23" s="122" t="s">
        <v>461</v>
      </c>
      <c r="G23" s="122" t="s">
        <v>432</v>
      </c>
      <c r="J23" s="122" t="s">
        <v>672</v>
      </c>
    </row>
    <row r="24" spans="1:10">
      <c r="A24" s="122">
        <v>23</v>
      </c>
      <c r="B24" s="122" t="s">
        <v>376</v>
      </c>
      <c r="C24" s="122" t="s">
        <v>314</v>
      </c>
      <c r="D24" s="122" t="s">
        <v>462</v>
      </c>
      <c r="E24" s="122" t="s">
        <v>463</v>
      </c>
      <c r="F24" s="122" t="s">
        <v>464</v>
      </c>
      <c r="G24" s="122" t="s">
        <v>458</v>
      </c>
      <c r="H24" s="122" t="s">
        <v>454</v>
      </c>
      <c r="J24" s="122" t="s">
        <v>672</v>
      </c>
    </row>
    <row r="25" spans="1:10">
      <c r="A25" s="122">
        <v>24</v>
      </c>
      <c r="B25" s="122" t="s">
        <v>376</v>
      </c>
      <c r="C25" s="122" t="s">
        <v>314</v>
      </c>
      <c r="D25" s="122" t="s">
        <v>465</v>
      </c>
      <c r="E25" s="122" t="s">
        <v>466</v>
      </c>
      <c r="F25" s="122" t="s">
        <v>467</v>
      </c>
      <c r="G25" s="122" t="s">
        <v>458</v>
      </c>
      <c r="J25" s="122" t="s">
        <v>672</v>
      </c>
    </row>
    <row r="26" spans="1:10">
      <c r="A26" s="122">
        <v>25</v>
      </c>
      <c r="B26" s="122" t="s">
        <v>376</v>
      </c>
      <c r="C26" s="122" t="s">
        <v>314</v>
      </c>
      <c r="D26" s="122" t="s">
        <v>468</v>
      </c>
      <c r="E26" s="122" t="s">
        <v>469</v>
      </c>
      <c r="F26" s="122" t="s">
        <v>470</v>
      </c>
      <c r="G26" s="122" t="s">
        <v>458</v>
      </c>
      <c r="J26" s="122" t="s">
        <v>672</v>
      </c>
    </row>
    <row r="27" spans="1:10">
      <c r="A27" s="122">
        <v>26</v>
      </c>
      <c r="B27" s="122" t="s">
        <v>376</v>
      </c>
      <c r="C27" s="122" t="s">
        <v>314</v>
      </c>
      <c r="D27" s="122" t="s">
        <v>471</v>
      </c>
      <c r="E27" s="122" t="s">
        <v>472</v>
      </c>
      <c r="F27" s="122" t="s">
        <v>473</v>
      </c>
      <c r="G27" s="122" t="s">
        <v>474</v>
      </c>
      <c r="H27" s="122" t="s">
        <v>691</v>
      </c>
      <c r="I27" s="122" t="s">
        <v>692</v>
      </c>
      <c r="J27" s="122" t="s">
        <v>672</v>
      </c>
    </row>
    <row r="28" spans="1:10">
      <c r="A28" s="122">
        <v>27</v>
      </c>
      <c r="B28" s="122" t="s">
        <v>376</v>
      </c>
      <c r="C28" s="122" t="s">
        <v>314</v>
      </c>
      <c r="D28" s="122" t="s">
        <v>475</v>
      </c>
      <c r="E28" s="122" t="s">
        <v>476</v>
      </c>
      <c r="F28" s="122" t="s">
        <v>477</v>
      </c>
      <c r="G28" s="122" t="s">
        <v>478</v>
      </c>
      <c r="J28" s="122" t="s">
        <v>672</v>
      </c>
    </row>
    <row r="29" spans="1:10">
      <c r="A29" s="122">
        <v>28</v>
      </c>
      <c r="B29" s="122" t="s">
        <v>376</v>
      </c>
      <c r="C29" s="122" t="s">
        <v>314</v>
      </c>
      <c r="D29" s="122" t="s">
        <v>479</v>
      </c>
      <c r="E29" s="122" t="s">
        <v>480</v>
      </c>
      <c r="F29" s="122" t="s">
        <v>481</v>
      </c>
      <c r="G29" s="122" t="s">
        <v>400</v>
      </c>
      <c r="J29" s="122" t="s">
        <v>672</v>
      </c>
    </row>
    <row r="30" spans="1:10">
      <c r="A30" s="122">
        <v>29</v>
      </c>
      <c r="B30" s="122" t="s">
        <v>376</v>
      </c>
      <c r="C30" s="122" t="s">
        <v>314</v>
      </c>
      <c r="D30" s="122" t="s">
        <v>482</v>
      </c>
      <c r="E30" s="122" t="s">
        <v>483</v>
      </c>
      <c r="F30" s="122" t="s">
        <v>484</v>
      </c>
      <c r="G30" s="122" t="s">
        <v>485</v>
      </c>
      <c r="J30" s="122" t="s">
        <v>672</v>
      </c>
    </row>
    <row r="31" spans="1:10">
      <c r="A31" s="122">
        <v>30</v>
      </c>
      <c r="B31" s="122" t="s">
        <v>376</v>
      </c>
      <c r="C31" s="122" t="s">
        <v>314</v>
      </c>
      <c r="D31" s="122" t="s">
        <v>486</v>
      </c>
      <c r="E31" s="122" t="s">
        <v>487</v>
      </c>
      <c r="F31" s="122" t="s">
        <v>488</v>
      </c>
      <c r="G31" s="122" t="s">
        <v>478</v>
      </c>
      <c r="J31" s="122" t="s">
        <v>672</v>
      </c>
    </row>
    <row r="32" spans="1:10">
      <c r="A32" s="122">
        <v>31</v>
      </c>
      <c r="B32" s="122" t="s">
        <v>376</v>
      </c>
      <c r="C32" s="122" t="s">
        <v>314</v>
      </c>
      <c r="D32" s="122" t="s">
        <v>489</v>
      </c>
      <c r="E32" s="122" t="s">
        <v>490</v>
      </c>
      <c r="F32" s="122" t="s">
        <v>491</v>
      </c>
      <c r="G32" s="122" t="s">
        <v>458</v>
      </c>
      <c r="J32" s="122" t="s">
        <v>672</v>
      </c>
    </row>
    <row r="33" spans="1:10">
      <c r="A33" s="122">
        <v>32</v>
      </c>
      <c r="B33" s="122" t="s">
        <v>376</v>
      </c>
      <c r="C33" s="122" t="s">
        <v>314</v>
      </c>
      <c r="D33" s="122" t="s">
        <v>492</v>
      </c>
      <c r="E33" s="122" t="s">
        <v>493</v>
      </c>
      <c r="F33" s="122" t="s">
        <v>494</v>
      </c>
      <c r="G33" s="122" t="s">
        <v>432</v>
      </c>
      <c r="J33" s="122" t="s">
        <v>672</v>
      </c>
    </row>
    <row r="34" spans="1:10">
      <c r="A34" s="122">
        <v>33</v>
      </c>
      <c r="B34" s="122" t="s">
        <v>376</v>
      </c>
      <c r="C34" s="122" t="s">
        <v>314</v>
      </c>
      <c r="D34" s="122" t="s">
        <v>495</v>
      </c>
      <c r="E34" s="122" t="s">
        <v>496</v>
      </c>
      <c r="F34" s="122" t="s">
        <v>497</v>
      </c>
      <c r="G34" s="122" t="s">
        <v>425</v>
      </c>
      <c r="J34" s="122" t="s">
        <v>672</v>
      </c>
    </row>
    <row r="35" spans="1:10">
      <c r="A35" s="122">
        <v>34</v>
      </c>
      <c r="B35" s="122" t="s">
        <v>376</v>
      </c>
      <c r="C35" s="122" t="s">
        <v>314</v>
      </c>
      <c r="D35" s="122" t="s">
        <v>498</v>
      </c>
      <c r="E35" s="122" t="s">
        <v>499</v>
      </c>
      <c r="F35" s="122" t="s">
        <v>500</v>
      </c>
      <c r="G35" s="122" t="s">
        <v>501</v>
      </c>
      <c r="J35" s="122" t="s">
        <v>672</v>
      </c>
    </row>
    <row r="36" spans="1:10">
      <c r="A36" s="122">
        <v>35</v>
      </c>
      <c r="B36" s="122" t="s">
        <v>376</v>
      </c>
      <c r="C36" s="122" t="s">
        <v>314</v>
      </c>
      <c r="D36" s="122" t="s">
        <v>502</v>
      </c>
      <c r="E36" s="122" t="s">
        <v>503</v>
      </c>
      <c r="F36" s="122" t="s">
        <v>504</v>
      </c>
      <c r="G36" s="122" t="s">
        <v>501</v>
      </c>
      <c r="J36" s="122" t="s">
        <v>672</v>
      </c>
    </row>
    <row r="37" spans="1:10">
      <c r="A37" s="122">
        <v>36</v>
      </c>
      <c r="B37" s="122" t="s">
        <v>376</v>
      </c>
      <c r="C37" s="122" t="s">
        <v>314</v>
      </c>
      <c r="D37" s="122" t="s">
        <v>505</v>
      </c>
      <c r="E37" s="122" t="s">
        <v>506</v>
      </c>
      <c r="F37" s="122" t="s">
        <v>507</v>
      </c>
      <c r="G37" s="122" t="s">
        <v>501</v>
      </c>
      <c r="J37" s="122" t="s">
        <v>672</v>
      </c>
    </row>
    <row r="38" spans="1:10">
      <c r="A38" s="122">
        <v>37</v>
      </c>
      <c r="B38" s="122" t="s">
        <v>376</v>
      </c>
      <c r="C38" s="122" t="s">
        <v>314</v>
      </c>
      <c r="D38" s="122" t="s">
        <v>508</v>
      </c>
      <c r="E38" s="122" t="s">
        <v>509</v>
      </c>
      <c r="F38" s="122" t="s">
        <v>510</v>
      </c>
      <c r="G38" s="122" t="s">
        <v>421</v>
      </c>
      <c r="J38" s="122" t="s">
        <v>672</v>
      </c>
    </row>
    <row r="39" spans="1:10">
      <c r="A39" s="122">
        <v>38</v>
      </c>
      <c r="B39" s="122" t="s">
        <v>376</v>
      </c>
      <c r="C39" s="122" t="s">
        <v>314</v>
      </c>
      <c r="D39" s="122" t="s">
        <v>511</v>
      </c>
      <c r="E39" s="122" t="s">
        <v>512</v>
      </c>
      <c r="F39" s="122" t="s">
        <v>513</v>
      </c>
      <c r="G39" s="122" t="s">
        <v>421</v>
      </c>
      <c r="J39" s="122" t="s">
        <v>672</v>
      </c>
    </row>
    <row r="40" spans="1:10">
      <c r="A40" s="122">
        <v>39</v>
      </c>
      <c r="B40" s="122" t="s">
        <v>376</v>
      </c>
      <c r="C40" s="122" t="s">
        <v>314</v>
      </c>
      <c r="D40" s="122" t="s">
        <v>514</v>
      </c>
      <c r="E40" s="122" t="s">
        <v>515</v>
      </c>
      <c r="F40" s="122" t="s">
        <v>516</v>
      </c>
      <c r="G40" s="122" t="s">
        <v>421</v>
      </c>
      <c r="H40" s="122" t="s">
        <v>693</v>
      </c>
      <c r="J40" s="122" t="s">
        <v>672</v>
      </c>
    </row>
    <row r="41" spans="1:10">
      <c r="A41" s="122">
        <v>40</v>
      </c>
      <c r="B41" s="122" t="s">
        <v>376</v>
      </c>
      <c r="C41" s="122" t="s">
        <v>314</v>
      </c>
      <c r="D41" s="122" t="s">
        <v>517</v>
      </c>
      <c r="E41" s="122" t="s">
        <v>518</v>
      </c>
      <c r="F41" s="122" t="s">
        <v>519</v>
      </c>
      <c r="G41" s="122" t="s">
        <v>485</v>
      </c>
      <c r="J41" s="122" t="s">
        <v>672</v>
      </c>
    </row>
    <row r="42" spans="1:10">
      <c r="A42" s="122">
        <v>41</v>
      </c>
      <c r="B42" s="122" t="s">
        <v>376</v>
      </c>
      <c r="C42" s="122" t="s">
        <v>314</v>
      </c>
      <c r="D42" s="122" t="s">
        <v>694</v>
      </c>
      <c r="E42" s="122" t="s">
        <v>695</v>
      </c>
      <c r="F42" s="122" t="s">
        <v>696</v>
      </c>
      <c r="G42" s="122" t="s">
        <v>432</v>
      </c>
      <c r="J42" s="122" t="s">
        <v>672</v>
      </c>
    </row>
    <row r="43" spans="1:10">
      <c r="A43" s="122">
        <v>42</v>
      </c>
      <c r="B43" s="122" t="s">
        <v>376</v>
      </c>
      <c r="C43" s="122" t="s">
        <v>314</v>
      </c>
      <c r="D43" s="122" t="s">
        <v>520</v>
      </c>
      <c r="E43" s="122" t="s">
        <v>521</v>
      </c>
      <c r="F43" s="122" t="s">
        <v>522</v>
      </c>
      <c r="G43" s="122" t="s">
        <v>432</v>
      </c>
      <c r="J43" s="122" t="s">
        <v>672</v>
      </c>
    </row>
    <row r="44" spans="1:10">
      <c r="A44" s="122">
        <v>43</v>
      </c>
      <c r="B44" s="122" t="s">
        <v>376</v>
      </c>
      <c r="C44" s="122" t="s">
        <v>314</v>
      </c>
      <c r="D44" s="122" t="s">
        <v>523</v>
      </c>
      <c r="E44" s="122" t="s">
        <v>524</v>
      </c>
      <c r="F44" s="122" t="s">
        <v>525</v>
      </c>
      <c r="G44" s="122" t="s">
        <v>400</v>
      </c>
      <c r="J44" s="122" t="s">
        <v>672</v>
      </c>
    </row>
    <row r="45" spans="1:10">
      <c r="A45" s="122">
        <v>44</v>
      </c>
      <c r="B45" s="122" t="s">
        <v>376</v>
      </c>
      <c r="C45" s="122" t="s">
        <v>314</v>
      </c>
      <c r="D45" s="122" t="s">
        <v>526</v>
      </c>
      <c r="E45" s="122" t="s">
        <v>527</v>
      </c>
      <c r="F45" s="122" t="s">
        <v>528</v>
      </c>
      <c r="G45" s="122" t="s">
        <v>529</v>
      </c>
      <c r="J45" s="122" t="s">
        <v>672</v>
      </c>
    </row>
    <row r="46" spans="1:10">
      <c r="A46" s="122">
        <v>45</v>
      </c>
      <c r="B46" s="122" t="s">
        <v>376</v>
      </c>
      <c r="C46" s="122" t="s">
        <v>314</v>
      </c>
      <c r="D46" s="122" t="s">
        <v>530</v>
      </c>
      <c r="E46" s="122" t="s">
        <v>531</v>
      </c>
      <c r="F46" s="122" t="s">
        <v>532</v>
      </c>
      <c r="G46" s="122" t="s">
        <v>485</v>
      </c>
      <c r="J46" s="122" t="s">
        <v>672</v>
      </c>
    </row>
    <row r="47" spans="1:10">
      <c r="A47" s="122">
        <v>46</v>
      </c>
      <c r="B47" s="122" t="s">
        <v>376</v>
      </c>
      <c r="C47" s="122" t="s">
        <v>314</v>
      </c>
      <c r="D47" s="122" t="s">
        <v>533</v>
      </c>
      <c r="E47" s="122" t="s">
        <v>534</v>
      </c>
      <c r="F47" s="122" t="s">
        <v>535</v>
      </c>
      <c r="G47" s="122" t="s">
        <v>536</v>
      </c>
      <c r="H47" s="122" t="s">
        <v>537</v>
      </c>
      <c r="J47" s="122" t="s">
        <v>672</v>
      </c>
    </row>
    <row r="48" spans="1:10">
      <c r="A48" s="122">
        <v>47</v>
      </c>
      <c r="B48" s="122" t="s">
        <v>376</v>
      </c>
      <c r="C48" s="122" t="s">
        <v>314</v>
      </c>
      <c r="D48" s="122" t="s">
        <v>538</v>
      </c>
      <c r="E48" s="122" t="s">
        <v>539</v>
      </c>
      <c r="F48" s="122" t="s">
        <v>540</v>
      </c>
      <c r="G48" s="122" t="s">
        <v>413</v>
      </c>
      <c r="J48" s="122" t="s">
        <v>672</v>
      </c>
    </row>
    <row r="49" spans="1:10">
      <c r="A49" s="122">
        <v>48</v>
      </c>
      <c r="B49" s="122" t="s">
        <v>376</v>
      </c>
      <c r="C49" s="122" t="s">
        <v>314</v>
      </c>
      <c r="D49" s="122" t="s">
        <v>541</v>
      </c>
      <c r="E49" s="122" t="s">
        <v>542</v>
      </c>
      <c r="F49" s="122" t="s">
        <v>543</v>
      </c>
      <c r="G49" s="122" t="s">
        <v>544</v>
      </c>
      <c r="J49" s="122" t="s">
        <v>672</v>
      </c>
    </row>
    <row r="50" spans="1:10">
      <c r="A50" s="122">
        <v>49</v>
      </c>
      <c r="B50" s="122" t="s">
        <v>376</v>
      </c>
      <c r="C50" s="122" t="s">
        <v>314</v>
      </c>
      <c r="D50" s="122" t="s">
        <v>545</v>
      </c>
      <c r="E50" s="122" t="s">
        <v>546</v>
      </c>
      <c r="F50" s="122" t="s">
        <v>547</v>
      </c>
      <c r="G50" s="122" t="s">
        <v>501</v>
      </c>
      <c r="J50" s="122" t="s">
        <v>672</v>
      </c>
    </row>
    <row r="51" spans="1:10">
      <c r="A51" s="122">
        <v>50</v>
      </c>
      <c r="B51" s="122" t="s">
        <v>376</v>
      </c>
      <c r="C51" s="122" t="s">
        <v>314</v>
      </c>
      <c r="D51" s="122" t="s">
        <v>548</v>
      </c>
      <c r="E51" s="122" t="s">
        <v>549</v>
      </c>
      <c r="F51" s="122" t="s">
        <v>550</v>
      </c>
      <c r="G51" s="122" t="s">
        <v>413</v>
      </c>
      <c r="J51" s="122" t="s">
        <v>672</v>
      </c>
    </row>
    <row r="52" spans="1:10">
      <c r="A52" s="122">
        <v>51</v>
      </c>
      <c r="B52" s="122" t="s">
        <v>376</v>
      </c>
      <c r="C52" s="122" t="s">
        <v>314</v>
      </c>
      <c r="D52" s="122" t="s">
        <v>551</v>
      </c>
      <c r="E52" s="122" t="s">
        <v>552</v>
      </c>
      <c r="F52" s="122" t="s">
        <v>553</v>
      </c>
      <c r="G52" s="122" t="s">
        <v>380</v>
      </c>
      <c r="J52" s="122" t="s">
        <v>672</v>
      </c>
    </row>
    <row r="53" spans="1:10">
      <c r="A53" s="122">
        <v>52</v>
      </c>
      <c r="B53" s="122" t="s">
        <v>376</v>
      </c>
      <c r="C53" s="122" t="s">
        <v>314</v>
      </c>
      <c r="D53" s="122" t="s">
        <v>554</v>
      </c>
      <c r="E53" s="122" t="s">
        <v>555</v>
      </c>
      <c r="F53" s="122" t="s">
        <v>556</v>
      </c>
      <c r="G53" s="122" t="s">
        <v>544</v>
      </c>
      <c r="J53" s="122" t="s">
        <v>672</v>
      </c>
    </row>
    <row r="54" spans="1:10">
      <c r="A54" s="122">
        <v>53</v>
      </c>
      <c r="B54" s="122" t="s">
        <v>376</v>
      </c>
      <c r="C54" s="122" t="s">
        <v>314</v>
      </c>
      <c r="D54" s="122" t="s">
        <v>557</v>
      </c>
      <c r="E54" s="122" t="s">
        <v>558</v>
      </c>
      <c r="F54" s="122" t="s">
        <v>559</v>
      </c>
      <c r="G54" s="122" t="s">
        <v>388</v>
      </c>
      <c r="J54" s="122" t="s">
        <v>672</v>
      </c>
    </row>
    <row r="55" spans="1:10">
      <c r="A55" s="122">
        <v>54</v>
      </c>
      <c r="B55" s="122" t="s">
        <v>376</v>
      </c>
      <c r="C55" s="122" t="s">
        <v>314</v>
      </c>
      <c r="D55" s="122" t="s">
        <v>560</v>
      </c>
      <c r="E55" s="122" t="s">
        <v>561</v>
      </c>
      <c r="F55" s="122" t="s">
        <v>562</v>
      </c>
      <c r="G55" s="122" t="s">
        <v>563</v>
      </c>
      <c r="J55" s="122" t="s">
        <v>672</v>
      </c>
    </row>
    <row r="56" spans="1:10">
      <c r="A56" s="122">
        <v>55</v>
      </c>
      <c r="B56" s="122" t="s">
        <v>376</v>
      </c>
      <c r="C56" s="122" t="s">
        <v>314</v>
      </c>
      <c r="D56" s="122" t="s">
        <v>564</v>
      </c>
      <c r="E56" s="122" t="s">
        <v>565</v>
      </c>
      <c r="F56" s="122" t="s">
        <v>566</v>
      </c>
      <c r="G56" s="122" t="s">
        <v>425</v>
      </c>
      <c r="J56" s="122" t="s">
        <v>672</v>
      </c>
    </row>
    <row r="57" spans="1:10">
      <c r="A57" s="122">
        <v>56</v>
      </c>
      <c r="B57" s="122" t="s">
        <v>376</v>
      </c>
      <c r="C57" s="122" t="s">
        <v>314</v>
      </c>
      <c r="D57" s="122" t="s">
        <v>567</v>
      </c>
      <c r="E57" s="122" t="s">
        <v>568</v>
      </c>
      <c r="F57" s="122" t="s">
        <v>569</v>
      </c>
      <c r="G57" s="122" t="s">
        <v>485</v>
      </c>
      <c r="J57" s="122" t="s">
        <v>672</v>
      </c>
    </row>
    <row r="58" spans="1:10">
      <c r="A58" s="122">
        <v>57</v>
      </c>
      <c r="B58" s="122" t="s">
        <v>376</v>
      </c>
      <c r="C58" s="122" t="s">
        <v>314</v>
      </c>
      <c r="D58" s="122" t="s">
        <v>570</v>
      </c>
      <c r="E58" s="122" t="s">
        <v>571</v>
      </c>
      <c r="F58" s="122" t="s">
        <v>572</v>
      </c>
      <c r="G58" s="122" t="s">
        <v>388</v>
      </c>
      <c r="J58" s="122" t="s">
        <v>672</v>
      </c>
    </row>
    <row r="59" spans="1:10">
      <c r="A59" s="122">
        <v>58</v>
      </c>
      <c r="B59" s="122" t="s">
        <v>376</v>
      </c>
      <c r="C59" s="122" t="s">
        <v>314</v>
      </c>
      <c r="D59" s="122" t="s">
        <v>573</v>
      </c>
      <c r="E59" s="122" t="s">
        <v>574</v>
      </c>
      <c r="F59" s="122" t="s">
        <v>575</v>
      </c>
      <c r="G59" s="122" t="s">
        <v>413</v>
      </c>
      <c r="J59" s="122" t="s">
        <v>672</v>
      </c>
    </row>
    <row r="60" spans="1:10">
      <c r="A60" s="122">
        <v>59</v>
      </c>
      <c r="B60" s="122" t="s">
        <v>376</v>
      </c>
      <c r="C60" s="122" t="s">
        <v>314</v>
      </c>
      <c r="D60" s="122" t="s">
        <v>576</v>
      </c>
      <c r="E60" s="122" t="s">
        <v>577</v>
      </c>
      <c r="F60" s="122" t="s">
        <v>578</v>
      </c>
      <c r="G60" s="122" t="s">
        <v>501</v>
      </c>
      <c r="J60" s="122" t="s">
        <v>672</v>
      </c>
    </row>
    <row r="61" spans="1:10">
      <c r="A61" s="122">
        <v>60</v>
      </c>
      <c r="B61" s="122" t="s">
        <v>376</v>
      </c>
      <c r="C61" s="122" t="s">
        <v>314</v>
      </c>
      <c r="D61" s="122" t="s">
        <v>579</v>
      </c>
      <c r="E61" s="122" t="s">
        <v>580</v>
      </c>
      <c r="F61" s="122" t="s">
        <v>581</v>
      </c>
      <c r="G61" s="122" t="s">
        <v>458</v>
      </c>
      <c r="H61" s="122" t="s">
        <v>582</v>
      </c>
      <c r="J61" s="122" t="s">
        <v>672</v>
      </c>
    </row>
    <row r="62" spans="1:10">
      <c r="A62" s="122">
        <v>61</v>
      </c>
      <c r="B62" s="122" t="s">
        <v>376</v>
      </c>
      <c r="C62" s="122" t="s">
        <v>314</v>
      </c>
      <c r="D62" s="122" t="s">
        <v>583</v>
      </c>
      <c r="E62" s="122" t="s">
        <v>584</v>
      </c>
      <c r="F62" s="122" t="s">
        <v>585</v>
      </c>
      <c r="G62" s="122" t="s">
        <v>425</v>
      </c>
      <c r="J62" s="122" t="s">
        <v>672</v>
      </c>
    </row>
    <row r="63" spans="1:10">
      <c r="A63" s="122">
        <v>62</v>
      </c>
      <c r="B63" s="122" t="s">
        <v>376</v>
      </c>
      <c r="C63" s="122" t="s">
        <v>314</v>
      </c>
      <c r="D63" s="122" t="s">
        <v>586</v>
      </c>
      <c r="E63" s="122" t="s">
        <v>587</v>
      </c>
      <c r="F63" s="122" t="s">
        <v>588</v>
      </c>
      <c r="G63" s="122" t="s">
        <v>380</v>
      </c>
      <c r="J63" s="122" t="s">
        <v>672</v>
      </c>
    </row>
    <row r="64" spans="1:10">
      <c r="A64" s="122">
        <v>63</v>
      </c>
      <c r="B64" s="122" t="s">
        <v>376</v>
      </c>
      <c r="C64" s="122" t="s">
        <v>314</v>
      </c>
      <c r="D64" s="122" t="s">
        <v>589</v>
      </c>
      <c r="E64" s="122" t="s">
        <v>590</v>
      </c>
      <c r="F64" s="122" t="s">
        <v>591</v>
      </c>
      <c r="G64" s="122" t="s">
        <v>501</v>
      </c>
      <c r="J64" s="122" t="s">
        <v>672</v>
      </c>
    </row>
    <row r="65" spans="1:10">
      <c r="A65" s="122">
        <v>64</v>
      </c>
      <c r="B65" s="122" t="s">
        <v>376</v>
      </c>
      <c r="C65" s="122" t="s">
        <v>314</v>
      </c>
      <c r="D65" s="122" t="s">
        <v>592</v>
      </c>
      <c r="E65" s="122" t="s">
        <v>593</v>
      </c>
      <c r="F65" s="122" t="s">
        <v>594</v>
      </c>
      <c r="G65" s="122" t="s">
        <v>474</v>
      </c>
      <c r="J65" s="122" t="s">
        <v>672</v>
      </c>
    </row>
    <row r="66" spans="1:10">
      <c r="A66" s="122">
        <v>65</v>
      </c>
      <c r="B66" s="122" t="s">
        <v>376</v>
      </c>
      <c r="C66" s="122" t="s">
        <v>314</v>
      </c>
      <c r="D66" s="122" t="s">
        <v>595</v>
      </c>
      <c r="E66" s="122" t="s">
        <v>596</v>
      </c>
      <c r="F66" s="122" t="s">
        <v>597</v>
      </c>
      <c r="G66" s="122" t="s">
        <v>544</v>
      </c>
      <c r="J66" s="122" t="s">
        <v>672</v>
      </c>
    </row>
    <row r="67" spans="1:10">
      <c r="A67" s="122">
        <v>66</v>
      </c>
      <c r="B67" s="122" t="s">
        <v>376</v>
      </c>
      <c r="C67" s="122" t="s">
        <v>314</v>
      </c>
      <c r="D67" s="122" t="s">
        <v>598</v>
      </c>
      <c r="E67" s="122" t="s">
        <v>599</v>
      </c>
      <c r="F67" s="122" t="s">
        <v>600</v>
      </c>
      <c r="G67" s="122" t="s">
        <v>544</v>
      </c>
      <c r="J67" s="122" t="s">
        <v>672</v>
      </c>
    </row>
    <row r="68" spans="1:10">
      <c r="A68" s="122">
        <v>67</v>
      </c>
      <c r="B68" s="122" t="s">
        <v>376</v>
      </c>
      <c r="C68" s="122" t="s">
        <v>314</v>
      </c>
      <c r="D68" s="122" t="s">
        <v>601</v>
      </c>
      <c r="E68" s="122" t="s">
        <v>602</v>
      </c>
      <c r="F68" s="122" t="s">
        <v>603</v>
      </c>
      <c r="G68" s="122" t="s">
        <v>440</v>
      </c>
      <c r="J68" s="122" t="s">
        <v>672</v>
      </c>
    </row>
    <row r="69" spans="1:10">
      <c r="A69" s="122">
        <v>68</v>
      </c>
      <c r="B69" s="122" t="s">
        <v>376</v>
      </c>
      <c r="C69" s="122" t="s">
        <v>314</v>
      </c>
      <c r="D69" s="122" t="s">
        <v>604</v>
      </c>
      <c r="E69" s="122" t="s">
        <v>605</v>
      </c>
      <c r="F69" s="122" t="s">
        <v>606</v>
      </c>
      <c r="G69" s="122" t="s">
        <v>425</v>
      </c>
      <c r="J69" s="122" t="s">
        <v>672</v>
      </c>
    </row>
    <row r="70" spans="1:10">
      <c r="A70" s="122">
        <v>69</v>
      </c>
      <c r="B70" s="122" t="s">
        <v>376</v>
      </c>
      <c r="C70" s="122" t="s">
        <v>314</v>
      </c>
      <c r="D70" s="122" t="s">
        <v>607</v>
      </c>
      <c r="E70" s="122" t="s">
        <v>608</v>
      </c>
      <c r="F70" s="122" t="s">
        <v>609</v>
      </c>
      <c r="G70" s="122" t="s">
        <v>421</v>
      </c>
      <c r="J70" s="122" t="s">
        <v>672</v>
      </c>
    </row>
    <row r="71" spans="1:10">
      <c r="A71" s="122">
        <v>70</v>
      </c>
      <c r="B71" s="122" t="s">
        <v>376</v>
      </c>
      <c r="C71" s="122" t="s">
        <v>314</v>
      </c>
      <c r="D71" s="122" t="s">
        <v>610</v>
      </c>
      <c r="E71" s="122" t="s">
        <v>611</v>
      </c>
      <c r="F71" s="122" t="s">
        <v>612</v>
      </c>
      <c r="G71" s="122" t="s">
        <v>432</v>
      </c>
      <c r="J71" s="122" t="s">
        <v>672</v>
      </c>
    </row>
    <row r="72" spans="1:10">
      <c r="A72" s="122">
        <v>71</v>
      </c>
      <c r="B72" s="122" t="s">
        <v>376</v>
      </c>
      <c r="C72" s="122" t="s">
        <v>314</v>
      </c>
      <c r="D72" s="122" t="s">
        <v>613</v>
      </c>
      <c r="E72" s="122" t="s">
        <v>614</v>
      </c>
      <c r="F72" s="122" t="s">
        <v>615</v>
      </c>
      <c r="G72" s="122" t="s">
        <v>432</v>
      </c>
      <c r="J72" s="122" t="s">
        <v>672</v>
      </c>
    </row>
    <row r="73" spans="1:10">
      <c r="A73" s="122">
        <v>72</v>
      </c>
      <c r="B73" s="122" t="s">
        <v>376</v>
      </c>
      <c r="C73" s="122" t="s">
        <v>314</v>
      </c>
      <c r="D73" s="122" t="s">
        <v>616</v>
      </c>
      <c r="E73" s="122" t="s">
        <v>617</v>
      </c>
      <c r="F73" s="122" t="s">
        <v>618</v>
      </c>
      <c r="G73" s="122" t="s">
        <v>388</v>
      </c>
      <c r="J73" s="122" t="s">
        <v>672</v>
      </c>
    </row>
    <row r="74" spans="1:10">
      <c r="A74" s="122">
        <v>73</v>
      </c>
      <c r="B74" s="122" t="s">
        <v>376</v>
      </c>
      <c r="C74" s="122" t="s">
        <v>314</v>
      </c>
      <c r="D74" s="122" t="s">
        <v>619</v>
      </c>
      <c r="E74" s="122" t="s">
        <v>620</v>
      </c>
      <c r="F74" s="122" t="s">
        <v>621</v>
      </c>
      <c r="G74" s="122" t="s">
        <v>417</v>
      </c>
      <c r="J74" s="122" t="s">
        <v>672</v>
      </c>
    </row>
    <row r="75" spans="1:10">
      <c r="A75" s="122">
        <v>74</v>
      </c>
      <c r="B75" s="122" t="s">
        <v>376</v>
      </c>
      <c r="C75" s="122" t="s">
        <v>314</v>
      </c>
      <c r="D75" s="122" t="s">
        <v>622</v>
      </c>
      <c r="E75" s="122" t="s">
        <v>623</v>
      </c>
      <c r="F75" s="122" t="s">
        <v>624</v>
      </c>
      <c r="G75" s="122" t="s">
        <v>413</v>
      </c>
      <c r="J75" s="122" t="s">
        <v>672</v>
      </c>
    </row>
    <row r="76" spans="1:10">
      <c r="A76" s="122">
        <v>75</v>
      </c>
      <c r="B76" s="122" t="s">
        <v>376</v>
      </c>
      <c r="C76" s="122" t="s">
        <v>314</v>
      </c>
      <c r="D76" s="122" t="s">
        <v>625</v>
      </c>
      <c r="E76" s="122" t="s">
        <v>626</v>
      </c>
      <c r="F76" s="122" t="s">
        <v>627</v>
      </c>
      <c r="G76" s="122" t="s">
        <v>628</v>
      </c>
      <c r="J76" s="122" t="s">
        <v>672</v>
      </c>
    </row>
    <row r="77" spans="1:10">
      <c r="A77" s="122">
        <v>76</v>
      </c>
      <c r="B77" s="122" t="s">
        <v>376</v>
      </c>
      <c r="C77" s="122" t="s">
        <v>314</v>
      </c>
      <c r="D77" s="122" t="s">
        <v>629</v>
      </c>
      <c r="E77" s="122" t="s">
        <v>630</v>
      </c>
      <c r="F77" s="122" t="s">
        <v>631</v>
      </c>
      <c r="G77" s="122" t="s">
        <v>380</v>
      </c>
      <c r="J77" s="122" t="s">
        <v>672</v>
      </c>
    </row>
    <row r="78" spans="1:10">
      <c r="A78" s="122">
        <v>77</v>
      </c>
      <c r="B78" s="122" t="s">
        <v>376</v>
      </c>
      <c r="C78" s="122" t="s">
        <v>314</v>
      </c>
      <c r="D78" s="122" t="s">
        <v>632</v>
      </c>
      <c r="E78" s="122" t="s">
        <v>633</v>
      </c>
      <c r="F78" s="122" t="s">
        <v>634</v>
      </c>
      <c r="G78" s="122" t="s">
        <v>544</v>
      </c>
      <c r="J78" s="122" t="s">
        <v>672</v>
      </c>
    </row>
    <row r="79" spans="1:10">
      <c r="A79" s="122">
        <v>78</v>
      </c>
      <c r="B79" s="122" t="s">
        <v>376</v>
      </c>
      <c r="C79" s="122" t="s">
        <v>314</v>
      </c>
      <c r="D79" s="122" t="s">
        <v>635</v>
      </c>
      <c r="E79" s="122" t="s">
        <v>636</v>
      </c>
      <c r="F79" s="122" t="s">
        <v>637</v>
      </c>
      <c r="G79" s="122" t="s">
        <v>485</v>
      </c>
      <c r="J79" s="122" t="s">
        <v>672</v>
      </c>
    </row>
    <row r="80" spans="1:10">
      <c r="A80" s="122">
        <v>79</v>
      </c>
      <c r="B80" s="122" t="s">
        <v>376</v>
      </c>
      <c r="C80" s="122" t="s">
        <v>314</v>
      </c>
      <c r="D80" s="122" t="s">
        <v>638</v>
      </c>
      <c r="E80" s="122" t="s">
        <v>639</v>
      </c>
      <c r="F80" s="122" t="s">
        <v>640</v>
      </c>
      <c r="G80" s="122" t="s">
        <v>485</v>
      </c>
      <c r="H80" s="122" t="s">
        <v>641</v>
      </c>
      <c r="J80" s="122" t="s">
        <v>672</v>
      </c>
    </row>
    <row r="81" spans="1:10">
      <c r="A81" s="122">
        <v>80</v>
      </c>
      <c r="B81" s="122" t="s">
        <v>376</v>
      </c>
      <c r="C81" s="122" t="s">
        <v>314</v>
      </c>
      <c r="D81" s="122" t="s">
        <v>642</v>
      </c>
      <c r="E81" s="122" t="s">
        <v>643</v>
      </c>
      <c r="F81" s="122" t="s">
        <v>644</v>
      </c>
      <c r="G81" s="122" t="s">
        <v>544</v>
      </c>
      <c r="J81" s="122" t="s">
        <v>672</v>
      </c>
    </row>
    <row r="82" spans="1:10">
      <c r="A82" s="122">
        <v>81</v>
      </c>
      <c r="B82" s="122" t="s">
        <v>376</v>
      </c>
      <c r="C82" s="122" t="s">
        <v>314</v>
      </c>
      <c r="D82" s="122" t="s">
        <v>697</v>
      </c>
      <c r="E82" s="122" t="s">
        <v>698</v>
      </c>
      <c r="F82" s="122" t="s">
        <v>699</v>
      </c>
      <c r="G82" s="122" t="s">
        <v>544</v>
      </c>
      <c r="J82" s="122" t="s">
        <v>672</v>
      </c>
    </row>
    <row r="83" spans="1:10">
      <c r="A83" s="122">
        <v>82</v>
      </c>
      <c r="B83" s="122" t="s">
        <v>376</v>
      </c>
      <c r="C83" s="122" t="s">
        <v>314</v>
      </c>
      <c r="D83" s="122" t="s">
        <v>645</v>
      </c>
      <c r="E83" s="122" t="s">
        <v>646</v>
      </c>
      <c r="F83" s="122" t="s">
        <v>647</v>
      </c>
      <c r="G83" s="122" t="s">
        <v>413</v>
      </c>
      <c r="J83" s="122" t="s">
        <v>672</v>
      </c>
    </row>
    <row r="84" spans="1:10">
      <c r="A84" s="122">
        <v>83</v>
      </c>
      <c r="B84" s="122" t="s">
        <v>376</v>
      </c>
      <c r="C84" s="122" t="s">
        <v>314</v>
      </c>
      <c r="D84" s="122" t="s">
        <v>648</v>
      </c>
      <c r="E84" s="122" t="s">
        <v>649</v>
      </c>
      <c r="F84" s="122" t="s">
        <v>650</v>
      </c>
      <c r="G84" s="122" t="s">
        <v>425</v>
      </c>
      <c r="J84" s="122" t="s">
        <v>672</v>
      </c>
    </row>
    <row r="85" spans="1:10">
      <c r="A85" s="122">
        <v>84</v>
      </c>
      <c r="B85" s="122" t="s">
        <v>376</v>
      </c>
      <c r="C85" s="122" t="s">
        <v>314</v>
      </c>
      <c r="D85" s="122" t="s">
        <v>651</v>
      </c>
      <c r="E85" s="122" t="s">
        <v>652</v>
      </c>
      <c r="F85" s="122" t="s">
        <v>653</v>
      </c>
      <c r="G85" s="122" t="s">
        <v>654</v>
      </c>
      <c r="J85" s="122" t="s">
        <v>672</v>
      </c>
    </row>
    <row r="86" spans="1:10">
      <c r="A86" s="122">
        <v>85</v>
      </c>
      <c r="B86" s="122" t="s">
        <v>376</v>
      </c>
      <c r="C86" s="122" t="s">
        <v>314</v>
      </c>
      <c r="D86" s="122" t="s">
        <v>655</v>
      </c>
      <c r="E86" s="122" t="s">
        <v>656</v>
      </c>
      <c r="F86" s="122" t="s">
        <v>535</v>
      </c>
      <c r="G86" s="122" t="s">
        <v>501</v>
      </c>
      <c r="J86" s="122" t="s">
        <v>672</v>
      </c>
    </row>
    <row r="87" spans="1:10">
      <c r="A87" s="122">
        <v>86</v>
      </c>
      <c r="B87" s="122" t="s">
        <v>376</v>
      </c>
      <c r="C87" s="122" t="s">
        <v>314</v>
      </c>
      <c r="D87" s="122" t="s">
        <v>657</v>
      </c>
      <c r="E87" s="122" t="s">
        <v>658</v>
      </c>
      <c r="F87" s="122" t="s">
        <v>659</v>
      </c>
      <c r="G87" s="122" t="s">
        <v>440</v>
      </c>
      <c r="H87" s="122" t="s">
        <v>660</v>
      </c>
      <c r="J87" s="122" t="s">
        <v>672</v>
      </c>
    </row>
    <row r="88" spans="1:10">
      <c r="A88" s="122">
        <v>87</v>
      </c>
      <c r="B88" s="122" t="s">
        <v>376</v>
      </c>
      <c r="C88" s="122" t="s">
        <v>314</v>
      </c>
      <c r="D88" s="122" t="s">
        <v>661</v>
      </c>
      <c r="E88" s="122" t="s">
        <v>662</v>
      </c>
      <c r="F88" s="122" t="s">
        <v>663</v>
      </c>
      <c r="G88" s="122" t="s">
        <v>664</v>
      </c>
      <c r="J88" s="122" t="s">
        <v>672</v>
      </c>
    </row>
    <row r="89" spans="1:10">
      <c r="A89" s="122">
        <v>88</v>
      </c>
      <c r="B89" s="122" t="s">
        <v>376</v>
      </c>
      <c r="C89" s="122" t="s">
        <v>314</v>
      </c>
      <c r="D89" s="122" t="s">
        <v>665</v>
      </c>
      <c r="E89" s="122" t="s">
        <v>666</v>
      </c>
      <c r="F89" s="122" t="s">
        <v>667</v>
      </c>
      <c r="G89" s="122" t="s">
        <v>668</v>
      </c>
      <c r="J89" s="122" t="s">
        <v>672</v>
      </c>
    </row>
    <row r="90" spans="1:10">
      <c r="A90" s="122">
        <v>89</v>
      </c>
      <c r="B90" s="122" t="s">
        <v>376</v>
      </c>
      <c r="C90" s="122" t="s">
        <v>314</v>
      </c>
      <c r="D90" s="122" t="s">
        <v>669</v>
      </c>
      <c r="E90" s="122" t="s">
        <v>670</v>
      </c>
      <c r="F90" s="122" t="s">
        <v>663</v>
      </c>
      <c r="G90" s="122" t="s">
        <v>671</v>
      </c>
      <c r="J90" s="122" t="s">
        <v>672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27506459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1.1.1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51" t="s">
        <v>341</v>
      </c>
      <c r="F5" s="35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314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4" t="s">
        <v>210</v>
      </c>
      <c r="F9" s="165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230</v>
      </c>
      <c r="F11" s="320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231</v>
      </c>
      <c r="F13" s="319" t="s">
        <v>118</v>
      </c>
      <c r="G13" s="117"/>
    </row>
    <row r="14" spans="1:17" ht="22.5" hidden="1">
      <c r="A14" s="104"/>
      <c r="D14" s="105"/>
      <c r="E14" s="106" t="s">
        <v>142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4" t="s">
        <v>232</v>
      </c>
      <c r="F16" s="223"/>
      <c r="G16" s="117"/>
    </row>
    <row r="17" spans="1:17" ht="33.75" hidden="1" customHeight="1">
      <c r="A17" s="104"/>
      <c r="D17" s="105"/>
      <c r="E17" s="164" t="s">
        <v>233</v>
      </c>
      <c r="F17" s="224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131</v>
      </c>
      <c r="G19" s="117"/>
      <c r="I19" s="112"/>
      <c r="Q19" s="287"/>
    </row>
    <row r="20" spans="1:17" ht="19.5" customHeight="1">
      <c r="A20" s="104"/>
      <c r="C20" s="304">
        <v>2018</v>
      </c>
      <c r="D20" s="105"/>
      <c r="E20" s="103" t="s">
        <v>133</v>
      </c>
      <c r="F20" s="241">
        <v>2018</v>
      </c>
      <c r="G20" s="117"/>
    </row>
    <row r="21" spans="1:17" ht="19.5" customHeight="1">
      <c r="A21" s="104"/>
      <c r="C21" s="304" t="s">
        <v>57</v>
      </c>
      <c r="D21" s="105"/>
      <c r="E21" s="103" t="s">
        <v>132</v>
      </c>
      <c r="F21" s="241" t="s">
        <v>57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137</v>
      </c>
      <c r="F26" s="47" t="s">
        <v>427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138</v>
      </c>
      <c r="F29" s="49"/>
      <c r="G29" s="118"/>
    </row>
    <row r="30" spans="1:17">
      <c r="C30" s="107"/>
      <c r="D30" s="105"/>
      <c r="E30" s="108" t="s">
        <v>4</v>
      </c>
      <c r="F30" s="47" t="s">
        <v>428</v>
      </c>
      <c r="G30" s="118"/>
    </row>
    <row r="31" spans="1:17">
      <c r="C31" s="107"/>
      <c r="D31" s="105"/>
      <c r="E31" s="108" t="s">
        <v>5</v>
      </c>
      <c r="F31" s="47" t="s">
        <v>384</v>
      </c>
      <c r="G31" s="118"/>
      <c r="H31" s="14"/>
    </row>
    <row r="32" spans="1:17" ht="19.5" hidden="1" customHeight="1">
      <c r="C32" s="107"/>
      <c r="D32" s="105"/>
      <c r="E32" s="108" t="s">
        <v>134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116</v>
      </c>
      <c r="F34" s="47" t="s">
        <v>673</v>
      </c>
      <c r="G34" s="117"/>
    </row>
    <row r="35" spans="1:17" ht="19.5" customHeight="1">
      <c r="A35" s="15"/>
      <c r="B35" s="16"/>
      <c r="D35" s="42"/>
      <c r="E35" s="110" t="s">
        <v>126</v>
      </c>
      <c r="F35" s="47" t="s">
        <v>674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340</v>
      </c>
      <c r="G37" s="113"/>
      <c r="I37" s="112"/>
      <c r="Q37" s="287"/>
    </row>
    <row r="38" spans="1:17" ht="19.5" customHeight="1">
      <c r="E38" s="110" t="s">
        <v>21</v>
      </c>
      <c r="F38" s="47" t="s">
        <v>675</v>
      </c>
    </row>
    <row r="39" spans="1:17" ht="19.5" customHeight="1">
      <c r="E39" s="110" t="s">
        <v>22</v>
      </c>
      <c r="F39" s="47" t="s">
        <v>676</v>
      </c>
    </row>
    <row r="40" spans="1:17" ht="19.5" customHeight="1">
      <c r="E40" s="110" t="s">
        <v>28</v>
      </c>
      <c r="F40" s="47" t="s">
        <v>677</v>
      </c>
    </row>
    <row r="41" spans="1:17" ht="19.5" customHeight="1">
      <c r="E41" s="110" t="s">
        <v>23</v>
      </c>
      <c r="F41" s="47" t="s">
        <v>678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529" yWindow="632" count="8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sqref="F20">
      <formula1>"2013,2014,2015,2016,2017,2018"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225</v>
      </c>
      <c r="B1" s="59" t="s">
        <v>222</v>
      </c>
      <c r="C1" s="59" t="s">
        <v>223</v>
      </c>
      <c r="D1" s="59" t="s">
        <v>224</v>
      </c>
    </row>
    <row r="2" spans="1:4">
      <c r="A2" s="59">
        <v>1</v>
      </c>
      <c r="B2" s="59" t="s">
        <v>679</v>
      </c>
      <c r="C2" s="59" t="s">
        <v>679</v>
      </c>
      <c r="D2" s="59" t="s">
        <v>680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2" t="s">
        <v>681</v>
      </c>
    </row>
    <row r="4" spans="2:2">
      <c r="B4" s="212" t="s">
        <v>334</v>
      </c>
    </row>
    <row r="5" spans="2:2">
      <c r="B5" t="s">
        <v>253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workbookViewId="0"/>
  </sheetViews>
  <sheetFormatPr defaultRowHeight="11.25"/>
  <cols>
    <col min="1" max="16384" width="9.140625" style="123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workbookViewId="0"/>
  </sheetViews>
  <sheetFormatPr defaultRowHeight="11.25"/>
  <cols>
    <col min="1" max="1" width="9.140625" style="158"/>
    <col min="2" max="2" width="66.7109375" style="158" bestFit="1" customWidth="1"/>
    <col min="3" max="16384" width="9.140625" style="158"/>
  </cols>
  <sheetData>
    <row r="1" spans="1:3">
      <c r="A1" s="158" t="s">
        <v>202</v>
      </c>
      <c r="B1" s="158" t="s">
        <v>203</v>
      </c>
      <c r="C1" s="158" t="s">
        <v>204</v>
      </c>
    </row>
    <row r="2" spans="1:3">
      <c r="A2" s="158">
        <v>64275710</v>
      </c>
      <c r="B2" s="158" t="s">
        <v>700</v>
      </c>
      <c r="C2" s="158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7" customFormat="1" ht="14.25" customHeight="1">
      <c r="A4" s="33"/>
      <c r="B4" s="18"/>
      <c r="C4" s="40"/>
      <c r="D4" s="352" t="s">
        <v>329</v>
      </c>
      <c r="E4" s="352"/>
      <c r="F4" s="352"/>
      <c r="G4" s="352"/>
      <c r="H4" s="352"/>
      <c r="Q4" s="280"/>
      <c r="U4" s="289"/>
    </row>
    <row r="5" spans="1:83" s="167" customFormat="1" ht="18.75" customHeight="1">
      <c r="A5" s="33"/>
      <c r="B5" s="18"/>
      <c r="C5" s="40"/>
      <c r="D5" s="353" t="str">
        <f>IF(org=0,"Не определено",org)</f>
        <v>МКП "ГОРВОДОКАНАЛ КГО"</v>
      </c>
      <c r="E5" s="353"/>
      <c r="F5" s="353"/>
      <c r="G5" s="353"/>
      <c r="H5" s="353"/>
      <c r="Q5" s="280"/>
      <c r="U5" s="289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7" customFormat="1" ht="20.100000000000001" hidden="1" customHeight="1">
      <c r="A7" s="183"/>
      <c r="B7" s="183"/>
      <c r="C7" s="40"/>
      <c r="D7" s="354"/>
      <c r="E7" s="354"/>
      <c r="F7" s="355" t="s">
        <v>18</v>
      </c>
      <c r="G7" s="355"/>
      <c r="H7" s="21"/>
      <c r="I7" s="21"/>
      <c r="J7" s="168"/>
      <c r="K7" s="169"/>
      <c r="L7" s="169"/>
      <c r="Q7" s="280"/>
      <c r="U7" s="289"/>
    </row>
    <row r="8" spans="1:83" ht="3" customHeight="1"/>
    <row r="9" spans="1:83" s="167" customFormat="1" ht="23.25" customHeight="1">
      <c r="A9" s="33"/>
      <c r="B9" s="18"/>
      <c r="C9" s="40"/>
      <c r="D9" s="358" t="s">
        <v>330</v>
      </c>
      <c r="E9" s="358"/>
      <c r="F9" s="358" t="s">
        <v>212</v>
      </c>
      <c r="G9" s="358"/>
      <c r="H9" s="358"/>
      <c r="I9" s="365" t="s">
        <v>213</v>
      </c>
      <c r="J9" s="365"/>
      <c r="K9" s="365"/>
      <c r="L9" s="365"/>
      <c r="Q9" s="280"/>
      <c r="U9" s="289"/>
    </row>
    <row r="10" spans="1:83" s="167" customFormat="1" ht="23.25" customHeight="1">
      <c r="A10" s="33"/>
      <c r="B10" s="18"/>
      <c r="C10" s="40"/>
      <c r="D10" s="307" t="s">
        <v>25</v>
      </c>
      <c r="E10" s="307" t="s">
        <v>220</v>
      </c>
      <c r="F10" s="356" t="s">
        <v>25</v>
      </c>
      <c r="G10" s="357"/>
      <c r="H10" s="191" t="s">
        <v>220</v>
      </c>
      <c r="I10" s="366" t="s">
        <v>25</v>
      </c>
      <c r="J10" s="366"/>
      <c r="K10" s="191" t="s">
        <v>220</v>
      </c>
      <c r="L10" s="191" t="s">
        <v>214</v>
      </c>
      <c r="Q10" s="280"/>
      <c r="U10" s="289"/>
    </row>
    <row r="11" spans="1:83" s="167" customFormat="1" ht="11.25" customHeight="1">
      <c r="A11" s="33"/>
      <c r="B11" s="18"/>
      <c r="C11" s="40"/>
      <c r="D11" s="79" t="s">
        <v>26</v>
      </c>
      <c r="E11" s="79" t="s">
        <v>0</v>
      </c>
      <c r="F11" s="359" t="s">
        <v>1</v>
      </c>
      <c r="G11" s="360"/>
      <c r="H11" s="79" t="s">
        <v>2</v>
      </c>
      <c r="I11" s="359" t="s">
        <v>12</v>
      </c>
      <c r="J11" s="360"/>
      <c r="K11" s="79" t="s">
        <v>13</v>
      </c>
      <c r="L11" s="79" t="s">
        <v>31</v>
      </c>
      <c r="Q11" s="280"/>
      <c r="U11" s="289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 t="s">
        <v>216</v>
      </c>
      <c r="G12" s="214"/>
      <c r="H12" s="220"/>
      <c r="I12" s="216" t="s">
        <v>216</v>
      </c>
      <c r="J12" s="214"/>
      <c r="K12" s="220"/>
      <c r="L12" s="221"/>
      <c r="Q12" s="280"/>
      <c r="U12" s="289"/>
    </row>
    <row r="13" spans="1:83" s="71" customFormat="1" ht="15" customHeight="1">
      <c r="A13" s="37"/>
      <c r="B13" s="196" t="s">
        <v>221</v>
      </c>
      <c r="C13" s="40"/>
      <c r="D13" s="358">
        <v>1</v>
      </c>
      <c r="E13" s="361" t="s">
        <v>681</v>
      </c>
      <c r="F13" s="362" t="s">
        <v>216</v>
      </c>
      <c r="G13" s="358">
        <v>1</v>
      </c>
      <c r="H13" s="364" t="s">
        <v>679</v>
      </c>
      <c r="I13" s="209" t="s">
        <v>216</v>
      </c>
      <c r="J13" s="310" t="s">
        <v>26</v>
      </c>
      <c r="K13" s="306" t="s">
        <v>679</v>
      </c>
      <c r="L13" s="197" t="s">
        <v>680</v>
      </c>
      <c r="M13" s="196"/>
      <c r="N13" s="196"/>
      <c r="O13" s="196"/>
      <c r="P13" s="196"/>
      <c r="Q13" s="279" t="s">
        <v>681</v>
      </c>
      <c r="R13" s="196"/>
      <c r="S13" s="196"/>
      <c r="T13" s="196"/>
      <c r="U13" s="290"/>
      <c r="V13" s="196"/>
      <c r="W13" s="196"/>
      <c r="X13" s="196"/>
      <c r="Y13" s="130"/>
      <c r="Z13" s="130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58"/>
      <c r="E14" s="361"/>
      <c r="F14" s="363"/>
      <c r="G14" s="358"/>
      <c r="H14" s="364"/>
      <c r="I14" s="192" t="s">
        <v>216</v>
      </c>
      <c r="J14" s="205"/>
      <c r="K14" s="222" t="s">
        <v>216</v>
      </c>
      <c r="L14" s="245"/>
      <c r="M14" s="196"/>
      <c r="N14" s="196"/>
      <c r="O14" s="196"/>
      <c r="P14" s="196"/>
      <c r="Q14" s="279"/>
      <c r="R14" s="196"/>
      <c r="S14" s="196"/>
      <c r="T14" s="196"/>
      <c r="U14" s="290"/>
      <c r="V14" s="196"/>
      <c r="W14" s="196"/>
      <c r="X14" s="196"/>
      <c r="Y14" s="130"/>
      <c r="Z14" s="130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58"/>
      <c r="E15" s="361"/>
      <c r="F15" s="192" t="s">
        <v>216</v>
      </c>
      <c r="G15" s="205"/>
      <c r="H15" s="222" t="s">
        <v>216</v>
      </c>
      <c r="I15" s="244" t="s">
        <v>216</v>
      </c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0"/>
      <c r="V15" s="196"/>
      <c r="W15" s="196"/>
      <c r="X15" s="196"/>
      <c r="Y15" s="130"/>
      <c r="Z15" s="130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251</v>
      </c>
      <c r="C16" s="40"/>
      <c r="D16" s="192"/>
      <c r="E16" s="199" t="s">
        <v>216</v>
      </c>
      <c r="F16" s="194" t="s">
        <v>216</v>
      </c>
      <c r="G16" s="194"/>
      <c r="H16" s="194"/>
      <c r="I16" s="194" t="s">
        <v>216</v>
      </c>
      <c r="J16" s="194"/>
      <c r="K16" s="194"/>
      <c r="L16" s="195"/>
      <c r="Q16" s="280" t="s">
        <v>331</v>
      </c>
      <c r="U16" s="289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1" customFormat="1">
      <c r="A20" s="170"/>
      <c r="C20" s="172"/>
      <c r="D20" s="184"/>
      <c r="E20" s="184"/>
      <c r="Q20" s="281"/>
      <c r="U20" s="289"/>
    </row>
    <row r="21" spans="1:21" s="171" customFormat="1">
      <c r="A21" s="170"/>
      <c r="C21" s="172"/>
      <c r="D21" s="184"/>
      <c r="E21" s="184"/>
      <c r="Q21" s="281"/>
      <c r="U21" s="289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I9:L9"/>
    <mergeCell ref="I10:J10"/>
    <mergeCell ref="D4:H4"/>
    <mergeCell ref="D5:H5"/>
    <mergeCell ref="D7:E7"/>
    <mergeCell ref="F7:G7"/>
    <mergeCell ref="F10:G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workbookViewId="0"/>
  </sheetViews>
  <sheetFormatPr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1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69" t="s">
        <v>341</v>
      </c>
      <c r="E4" s="370"/>
      <c r="F4" s="370"/>
      <c r="G4" s="370"/>
      <c r="H4" s="370"/>
      <c r="I4" s="371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72" t="str">
        <f>IF(org=0,"Не определено",org)</f>
        <v>МКП "ГОРВОДОКАНАЛ КГО"</v>
      </c>
      <c r="E5" s="373"/>
      <c r="F5" s="373"/>
      <c r="G5" s="373"/>
      <c r="H5" s="373"/>
      <c r="I5" s="374"/>
      <c r="J5" s="232"/>
      <c r="K5" s="232"/>
      <c r="L5" s="232"/>
      <c r="M5" s="232"/>
      <c r="N5" s="232"/>
      <c r="O5" s="232"/>
      <c r="P5" s="29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77"/>
      <c r="B6" s="377"/>
      <c r="C6" s="377"/>
      <c r="D6" s="377"/>
      <c r="E6" s="377"/>
      <c r="F6" s="377"/>
      <c r="G6" s="57"/>
      <c r="H6" s="57"/>
      <c r="I6" s="57"/>
      <c r="J6" s="57"/>
      <c r="K6" s="57"/>
      <c r="N6" s="235"/>
      <c r="O6" s="235"/>
      <c r="P6" s="293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77"/>
      <c r="B7" s="377"/>
      <c r="C7" s="377"/>
      <c r="D7" s="377"/>
      <c r="E7" s="377"/>
      <c r="F7" s="377"/>
    </row>
    <row r="8" spans="1:38" ht="0.2" customHeight="1">
      <c r="B8" s="376"/>
      <c r="C8" s="376"/>
      <c r="D8" s="376"/>
      <c r="E8" s="375"/>
      <c r="F8" s="375"/>
    </row>
    <row r="9" spans="1:38" ht="0.2" customHeight="1">
      <c r="B9" s="376"/>
      <c r="C9" s="376"/>
      <c r="D9" s="376"/>
      <c r="E9" s="375"/>
      <c r="F9" s="375"/>
    </row>
    <row r="10" spans="1:38" ht="0.2" customHeight="1">
      <c r="B10" s="376"/>
      <c r="C10" s="376"/>
      <c r="D10" s="376"/>
      <c r="E10" s="375"/>
      <c r="F10" s="375"/>
    </row>
    <row r="11" spans="1:38" ht="6" hidden="1" customHeight="1">
      <c r="B11" s="376"/>
      <c r="C11" s="376"/>
      <c r="D11" s="376"/>
      <c r="E11" s="375"/>
      <c r="F11" s="375"/>
    </row>
    <row r="12" spans="1:38" ht="20.25" hidden="1" customHeight="1">
      <c r="A12" s="176"/>
      <c r="B12" s="376"/>
      <c r="C12" s="376"/>
      <c r="D12" s="376"/>
      <c r="E12" s="308"/>
      <c r="F12" s="176"/>
      <c r="G12" s="308"/>
      <c r="H12" s="308"/>
      <c r="I12" s="176"/>
      <c r="J12" s="176"/>
      <c r="K12" s="308"/>
    </row>
    <row r="13" spans="1:38" ht="20.25" hidden="1" customHeight="1">
      <c r="B13" s="376"/>
      <c r="C13" s="376"/>
      <c r="D13" s="376"/>
      <c r="E13" s="308"/>
      <c r="F13" s="309"/>
      <c r="G13" s="176"/>
      <c r="H13" s="176"/>
      <c r="I13" s="176"/>
      <c r="J13" s="176"/>
      <c r="K13" s="308"/>
    </row>
    <row r="14" spans="1:38" ht="6" hidden="1" customHeight="1">
      <c r="B14" s="378"/>
      <c r="C14" s="378"/>
      <c r="D14" s="378"/>
      <c r="E14" s="178"/>
      <c r="F14" s="176"/>
      <c r="G14" s="176"/>
      <c r="H14" s="176"/>
      <c r="I14" s="176"/>
      <c r="J14" s="176"/>
      <c r="K14" s="308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67"/>
      <c r="B18" s="176"/>
      <c r="C18" s="176"/>
      <c r="D18" s="368" t="s">
        <v>134</v>
      </c>
      <c r="E18" s="368"/>
      <c r="F18" s="382" t="s">
        <v>332</v>
      </c>
      <c r="G18" s="382"/>
      <c r="H18" s="382"/>
      <c r="I18" s="382"/>
      <c r="J18" s="382" t="s">
        <v>342</v>
      </c>
      <c r="K18" s="382"/>
      <c r="L18" s="382"/>
      <c r="M18" s="382"/>
    </row>
    <row r="19" spans="1:38" ht="23.25" customHeight="1">
      <c r="A19" s="367"/>
      <c r="B19" s="179"/>
      <c r="C19" s="180"/>
      <c r="D19" s="311" t="s">
        <v>25</v>
      </c>
      <c r="E19" s="311" t="s">
        <v>220</v>
      </c>
      <c r="F19" s="311" t="s">
        <v>215</v>
      </c>
      <c r="G19" s="385" t="s">
        <v>25</v>
      </c>
      <c r="H19" s="386"/>
      <c r="I19" s="311" t="s">
        <v>220</v>
      </c>
      <c r="J19" s="311" t="s">
        <v>215</v>
      </c>
      <c r="K19" s="385" t="s">
        <v>25</v>
      </c>
      <c r="L19" s="386"/>
      <c r="M19" s="311" t="s">
        <v>220</v>
      </c>
    </row>
    <row r="20" spans="1:38" s="182" customFormat="1" ht="14.25" customHeight="1">
      <c r="A20" s="79"/>
      <c r="B20" s="79"/>
      <c r="C20" s="79"/>
      <c r="D20" s="203" t="s">
        <v>26</v>
      </c>
      <c r="E20" s="203" t="s">
        <v>0</v>
      </c>
      <c r="F20" s="203" t="s">
        <v>1</v>
      </c>
      <c r="G20" s="359" t="s">
        <v>2</v>
      </c>
      <c r="H20" s="360"/>
      <c r="I20" s="203" t="s">
        <v>12</v>
      </c>
      <c r="J20" s="203" t="s">
        <v>13</v>
      </c>
      <c r="K20" s="359" t="s">
        <v>31</v>
      </c>
      <c r="L20" s="360"/>
      <c r="M20" s="203" t="s">
        <v>32</v>
      </c>
      <c r="N20" s="201"/>
      <c r="O20" s="230"/>
      <c r="P20" s="294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38.1" customHeight="1">
      <c r="A22" s="59"/>
      <c r="B22" s="59"/>
      <c r="C22" s="40"/>
      <c r="D22" s="381" t="s">
        <v>26</v>
      </c>
      <c r="E22" s="379" t="s">
        <v>690</v>
      </c>
      <c r="F22" s="380" t="s">
        <v>19</v>
      </c>
      <c r="G22" s="362"/>
      <c r="H22" s="358">
        <v>1</v>
      </c>
      <c r="I22" s="383"/>
      <c r="J22" s="380" t="s">
        <v>19</v>
      </c>
      <c r="K22" s="209" t="s">
        <v>216</v>
      </c>
      <c r="L22" s="310" t="s">
        <v>26</v>
      </c>
      <c r="M22" s="226" t="s">
        <v>216</v>
      </c>
      <c r="N22" s="174"/>
      <c r="O22" s="174"/>
      <c r="P22" s="295"/>
      <c r="Q22" s="174"/>
      <c r="R22" s="174"/>
      <c r="S22" s="174"/>
      <c r="T22" s="174"/>
      <c r="U22" s="174"/>
      <c r="V22" s="174"/>
      <c r="W22" s="174"/>
      <c r="X22" s="174" t="s">
        <v>682</v>
      </c>
      <c r="Y22" s="174" t="s">
        <v>217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81"/>
      <c r="E23" s="379"/>
      <c r="F23" s="380"/>
      <c r="G23" s="363"/>
      <c r="H23" s="358"/>
      <c r="I23" s="384"/>
      <c r="J23" s="380"/>
      <c r="K23" s="192" t="s">
        <v>216</v>
      </c>
      <c r="L23" s="205"/>
      <c r="M23" s="225" t="s">
        <v>216</v>
      </c>
      <c r="N23" s="174"/>
      <c r="O23" s="174"/>
      <c r="P23" s="29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81"/>
      <c r="E24" s="379"/>
      <c r="F24" s="380"/>
      <c r="G24" s="192"/>
      <c r="H24" s="205"/>
      <c r="I24" s="199" t="s">
        <v>216</v>
      </c>
      <c r="J24" s="205"/>
      <c r="K24" s="205" t="s">
        <v>216</v>
      </c>
      <c r="L24" s="205"/>
      <c r="M24" s="206"/>
      <c r="N24" s="174"/>
      <c r="O24" s="174"/>
      <c r="P24" s="29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55"/>
      <c r="D25" s="192"/>
      <c r="E25" s="193" t="s">
        <v>216</v>
      </c>
      <c r="F25" s="205"/>
      <c r="G25" s="205"/>
      <c r="H25" s="205"/>
      <c r="I25" s="205"/>
      <c r="J25" s="205"/>
      <c r="K25" s="205" t="s">
        <v>216</v>
      </c>
      <c r="L25" s="205"/>
      <c r="M25" s="206"/>
    </row>
    <row r="26" spans="1:38" ht="15" customHeight="1">
      <c r="C26" s="355"/>
      <c r="D26" s="242"/>
      <c r="E26" s="242"/>
      <c r="F26" s="242"/>
      <c r="G26" s="242"/>
      <c r="H26" s="242"/>
      <c r="I26" s="242"/>
      <c r="J26" s="242"/>
      <c r="K26" s="242" t="s">
        <v>216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J22:J23"/>
    <mergeCell ref="J18:M18"/>
    <mergeCell ref="G20:H20"/>
    <mergeCell ref="K20:L20"/>
    <mergeCell ref="K19:L19"/>
    <mergeCell ref="G19:H19"/>
    <mergeCell ref="C25:C26"/>
    <mergeCell ref="B12:D12"/>
    <mergeCell ref="B13:D13"/>
    <mergeCell ref="E22:E24"/>
    <mergeCell ref="F22:F24"/>
    <mergeCell ref="D22:D24"/>
    <mergeCell ref="F18:I18"/>
    <mergeCell ref="G22:G23"/>
    <mergeCell ref="H22:H23"/>
    <mergeCell ref="I22:I23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B11:D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6"/>
    <col min="12" max="20" width="10.5703125" style="18"/>
    <col min="21" max="21" width="10.5703125" style="289"/>
    <col min="22" max="16384" width="10.5703125" style="18"/>
  </cols>
  <sheetData>
    <row r="1" spans="1:21" s="196" customFormat="1" ht="15" hidden="1" customHeight="1">
      <c r="C1" s="256"/>
      <c r="G1" s="261"/>
      <c r="J1" s="196">
        <v>4</v>
      </c>
      <c r="U1" s="290"/>
    </row>
    <row r="2" spans="1:21" s="196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8" t="s">
        <v>341</v>
      </c>
      <c r="E4" s="388"/>
      <c r="F4" s="388"/>
      <c r="G4" s="388"/>
      <c r="H4" s="388"/>
      <c r="I4" s="388"/>
      <c r="J4" s="388"/>
      <c r="K4" s="264"/>
    </row>
    <row r="5" spans="1:21" ht="15" customHeight="1">
      <c r="C5" s="76"/>
      <c r="D5" s="390" t="str">
        <f>IF(org=0,"Не определено",org)</f>
        <v>МКП "ГОРВОДОКАНАЛ КГО"</v>
      </c>
      <c r="E5" s="390"/>
      <c r="F5" s="390"/>
      <c r="G5" s="390"/>
      <c r="H5" s="390"/>
      <c r="I5" s="390"/>
      <c r="J5" s="390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35" customHeight="1">
      <c r="C7" s="76"/>
      <c r="D7" s="358" t="s">
        <v>25</v>
      </c>
      <c r="E7" s="395" t="s">
        <v>238</v>
      </c>
      <c r="F7" s="395" t="s">
        <v>234</v>
      </c>
      <c r="G7" s="396" t="s">
        <v>285</v>
      </c>
      <c r="H7" s="397" t="s">
        <v>25</v>
      </c>
      <c r="I7" s="387" t="s">
        <v>683</v>
      </c>
      <c r="J7" s="387"/>
      <c r="K7" s="265"/>
    </row>
    <row r="8" spans="1:21" ht="21" customHeight="1">
      <c r="C8" s="76"/>
      <c r="D8" s="358"/>
      <c r="E8" s="395"/>
      <c r="F8" s="395"/>
      <c r="G8" s="396"/>
      <c r="H8" s="398"/>
      <c r="I8" s="315" t="s">
        <v>288</v>
      </c>
      <c r="J8" s="315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305">
        <v>1</v>
      </c>
      <c r="E10" s="251" t="s">
        <v>236</v>
      </c>
      <c r="F10" s="305" t="s">
        <v>235</v>
      </c>
      <c r="G10" s="259"/>
      <c r="H10" s="313"/>
      <c r="I10" s="228">
        <v>4</v>
      </c>
      <c r="J10" s="267"/>
      <c r="K10" s="265"/>
    </row>
    <row r="11" spans="1:21" ht="15" customHeight="1">
      <c r="A11" s="18"/>
      <c r="C11" s="40"/>
      <c r="D11" s="305">
        <v>2</v>
      </c>
      <c r="E11" s="312" t="s">
        <v>237</v>
      </c>
      <c r="F11" s="305" t="s">
        <v>235</v>
      </c>
      <c r="G11" s="260"/>
      <c r="H11" s="314"/>
      <c r="I11" s="228">
        <v>4</v>
      </c>
      <c r="J11" s="267"/>
      <c r="K11" s="265"/>
    </row>
    <row r="12" spans="1:21" ht="21.95" customHeight="1">
      <c r="A12" s="18"/>
      <c r="C12" s="40"/>
      <c r="D12" s="305">
        <v>3</v>
      </c>
      <c r="E12" s="312" t="s">
        <v>289</v>
      </c>
      <c r="F12" s="305" t="s">
        <v>235</v>
      </c>
      <c r="G12" s="260"/>
      <c r="H12" s="317"/>
      <c r="I12" s="228">
        <v>0</v>
      </c>
      <c r="J12" s="267"/>
      <c r="K12" s="265"/>
    </row>
    <row r="13" spans="1:21" ht="21.95" customHeight="1">
      <c r="A13" s="18"/>
      <c r="C13" s="40"/>
      <c r="D13" s="358">
        <v>4</v>
      </c>
      <c r="E13" s="391" t="s">
        <v>344</v>
      </c>
      <c r="F13" s="358" t="s">
        <v>86</v>
      </c>
      <c r="G13" s="392"/>
      <c r="H13" s="393">
        <v>1</v>
      </c>
      <c r="I13" s="389" t="s">
        <v>684</v>
      </c>
      <c r="J13" s="389"/>
      <c r="K13" s="265"/>
    </row>
    <row r="14" spans="1:21" ht="15" customHeight="1">
      <c r="A14" s="18"/>
      <c r="C14" s="40"/>
      <c r="D14" s="358"/>
      <c r="E14" s="391"/>
      <c r="F14" s="358"/>
      <c r="G14" s="392"/>
      <c r="H14" s="394"/>
      <c r="I14" s="303">
        <v>17</v>
      </c>
      <c r="J14" s="267"/>
      <c r="K14" s="265"/>
    </row>
    <row r="15" spans="1:21" ht="15" customHeight="1">
      <c r="A15" s="18"/>
      <c r="C15" s="180"/>
      <c r="D15" s="358"/>
      <c r="E15" s="391"/>
      <c r="F15" s="358"/>
      <c r="G15" s="255"/>
      <c r="H15" s="248"/>
      <c r="I15" s="257" t="s">
        <v>343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02" t="s">
        <v>335</v>
      </c>
      <c r="E5" s="40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403" t="str">
        <f>IF(org=0,"Не определено",org)</f>
        <v>МКП "ГОРВОДОКАНАЛ КГО"</v>
      </c>
      <c r="E6" s="40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9" t="s">
        <v>25</v>
      </c>
      <c r="E8" s="400" t="s">
        <v>336</v>
      </c>
      <c r="F8" s="401" t="s">
        <v>325</v>
      </c>
      <c r="G8" s="401"/>
      <c r="H8" s="401"/>
    </row>
    <row r="9" spans="1:13" ht="45" customHeight="1">
      <c r="D9" s="399"/>
      <c r="E9" s="400"/>
      <c r="F9" s="269" t="s">
        <v>143</v>
      </c>
      <c r="G9" s="269" t="s">
        <v>293</v>
      </c>
      <c r="H9" s="269" t="s">
        <v>294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316">
        <v>1</v>
      </c>
      <c r="E11" s="270" t="s">
        <v>350</v>
      </c>
      <c r="F11" s="271"/>
      <c r="G11" s="273"/>
      <c r="H11" s="273"/>
    </row>
    <row r="12" spans="1:13" ht="15" customHeight="1">
      <c r="D12" s="96"/>
      <c r="E12" s="97" t="s">
        <v>337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404" t="s">
        <v>239</v>
      </c>
      <c r="E7" s="404"/>
      <c r="U7" s="298"/>
    </row>
    <row r="8" spans="3:21" s="85" customFormat="1" ht="15" customHeight="1">
      <c r="C8" s="86"/>
      <c r="D8" s="403" t="str">
        <f>IF(org=0,"Не определено",org)</f>
        <v>МКП "ГОРВОДОКАНАЛ КГО"</v>
      </c>
      <c r="E8" s="40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144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295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2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88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copy_f_quart</vt:lpstr>
      <vt:lpstr>copy_f_year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Infernus</dc:creator>
  <cp:lastModifiedBy>zakup</cp:lastModifiedBy>
  <dcterms:created xsi:type="dcterms:W3CDTF">2014-08-18T08:57:48Z</dcterms:created>
  <dcterms:modified xsi:type="dcterms:W3CDTF">2018-11-22T11:42:21Z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JKH.OPEN.INFO.QUARTER.HVS.6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